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675" activeTab="5"/>
  </bookViews>
  <sheets>
    <sheet name="Д" sheetId="1" r:id="rId1"/>
    <sheet name="Ф" sheetId="2" r:id="rId2"/>
    <sheet name="В" sheetId="3" r:id="rId3"/>
    <sheet name="Т" sheetId="9" r:id="rId4"/>
    <sheet name="Б" sheetId="7" r:id="rId5"/>
    <sheet name="П" sheetId="8" r:id="rId6"/>
  </sheets>
  <definedNames>
    <definedName name="_xlnm.Print_Titles" localSheetId="4">Б!$9:$12</definedName>
    <definedName name="_xlnm.Print_Titles" localSheetId="2">В!$9:$13</definedName>
    <definedName name="_xlnm.Print_Titles" localSheetId="0">Д!$9:$12</definedName>
    <definedName name="_xlnm.Print_Area" localSheetId="4">Б!$A$1:$J$29</definedName>
    <definedName name="_xlnm.Print_Area" localSheetId="3">Т!$A$1:$S$27</definedName>
  </definedNames>
  <calcPr calcId="125725"/>
</workbook>
</file>

<file path=xl/calcChain.xml><?xml version="1.0" encoding="utf-8"?>
<calcChain xmlns="http://schemas.openxmlformats.org/spreadsheetml/2006/main">
  <c r="H2" i="8"/>
  <c r="I13" i="7"/>
  <c r="I24"/>
  <c r="I26" l="1"/>
  <c r="I31" s="1"/>
  <c r="G30" i="8" l="1"/>
  <c r="O28" i="9"/>
  <c r="M28"/>
  <c r="G28"/>
  <c r="E28"/>
  <c r="D28"/>
  <c r="L14"/>
  <c r="C23"/>
  <c r="C23" i="2"/>
  <c r="C24"/>
  <c r="C22"/>
  <c r="C18"/>
  <c r="C17"/>
  <c r="C16"/>
  <c r="G35" i="8" l="1"/>
  <c r="J34"/>
  <c r="I34"/>
  <c r="H34"/>
  <c r="G33"/>
  <c r="G32"/>
  <c r="G31"/>
  <c r="G29"/>
  <c r="G28"/>
  <c r="G27"/>
  <c r="G26"/>
  <c r="G25"/>
  <c r="G24"/>
  <c r="G23"/>
  <c r="G22"/>
  <c r="G21"/>
  <c r="G20"/>
  <c r="G19"/>
  <c r="G18"/>
  <c r="J17"/>
  <c r="I17"/>
  <c r="I36" s="1"/>
  <c r="H17"/>
  <c r="G17" s="1"/>
  <c r="G16"/>
  <c r="G15"/>
  <c r="G14"/>
  <c r="G13"/>
  <c r="J12"/>
  <c r="I12"/>
  <c r="H12"/>
  <c r="G12" s="1"/>
  <c r="E23" i="9"/>
  <c r="M2" i="3"/>
  <c r="J36" i="8" l="1"/>
  <c r="H36"/>
  <c r="G36" s="1"/>
  <c r="G34"/>
  <c r="D22" i="2"/>
  <c r="D23"/>
  <c r="D21" s="1"/>
  <c r="D20" s="1"/>
  <c r="D24" s="1"/>
  <c r="E23"/>
  <c r="F23"/>
  <c r="E22"/>
  <c r="F22"/>
  <c r="S15" i="9" l="1"/>
  <c r="S16"/>
  <c r="S17"/>
  <c r="S18"/>
  <c r="S19"/>
  <c r="S20"/>
  <c r="S21"/>
  <c r="S22"/>
  <c r="S14"/>
  <c r="L15"/>
  <c r="L16"/>
  <c r="L17"/>
  <c r="L18"/>
  <c r="L19"/>
  <c r="L20"/>
  <c r="L21"/>
  <c r="L22"/>
  <c r="C28"/>
  <c r="D23"/>
  <c r="F23"/>
  <c r="F28" s="1"/>
  <c r="G23"/>
  <c r="H23"/>
  <c r="I23"/>
  <c r="J23"/>
  <c r="K23"/>
  <c r="M23"/>
  <c r="N23"/>
  <c r="O23"/>
  <c r="P23"/>
  <c r="Q23"/>
  <c r="R23"/>
  <c r="L2"/>
  <c r="S23" l="1"/>
  <c r="L23"/>
  <c r="F21" i="2"/>
  <c r="E21"/>
  <c r="E20" s="1"/>
  <c r="E24" s="1"/>
  <c r="C21"/>
  <c r="F20"/>
  <c r="F24" s="1"/>
  <c r="C20"/>
  <c r="D15"/>
  <c r="D14" s="1"/>
  <c r="D18" s="1"/>
  <c r="E15"/>
  <c r="E14" s="1"/>
  <c r="E18" s="1"/>
  <c r="F15"/>
  <c r="F14" s="1"/>
  <c r="F18" s="1"/>
  <c r="C15"/>
  <c r="C14"/>
  <c r="C2" l="1"/>
  <c r="H2" i="7"/>
</calcChain>
</file>

<file path=xl/sharedStrings.xml><?xml version="1.0" encoding="utf-8"?>
<sst xmlns="http://schemas.openxmlformats.org/spreadsheetml/2006/main" count="565" uniqueCount="304">
  <si>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</si>
  <si>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</si>
  <si>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</si>
  <si>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</si>
  <si>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</si>
  <si>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</si>
  <si>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</si>
  <si>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</si>
  <si>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</si>
  <si>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</si>
  <si>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</si>
  <si>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</si>
  <si>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</si>
  <si>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</si>
  <si>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</si>
  <si>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</si>
  <si>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</si>
  <si>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</si>
  <si>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</si>
  <si>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</si>
  <si>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</si>
  <si>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</si>
  <si>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</si>
  <si>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</si>
  <si>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</si>
  <si>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</si>
  <si>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</si>
  <si>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</si>
  <si>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</si>
  <si>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</si>
  <si>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</si>
  <si>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</si>
  <si>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</si>
  <si>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</si>
  <si>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</si>
  <si>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</si>
  <si>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0200000</t>
  </si>
  <si>
    <t>Корюківська РДА</t>
  </si>
  <si>
    <t>0210000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</si>
  <si>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</si>
  <si>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Інші дотації з місцевого бюджету</t>
  </si>
  <si>
    <t>Код програмної класифікації видатків та кредитування місцевих бюджетів</t>
  </si>
  <si>
    <t>грн</t>
  </si>
  <si>
    <t>2</t>
  </si>
  <si>
    <t>3</t>
  </si>
  <si>
    <t>4</t>
  </si>
  <si>
    <t>5</t>
  </si>
  <si>
    <t>Обласний бюджет</t>
  </si>
  <si>
    <t xml:space="preserve">Холминський селищний </t>
  </si>
  <si>
    <t>Б-Слобідський сільський</t>
  </si>
  <si>
    <t>Охрамієвицький сільский</t>
  </si>
  <si>
    <t>Перелюбський сільський</t>
  </si>
  <si>
    <t>Прибинський сільський</t>
  </si>
  <si>
    <t xml:space="preserve">Рибинський сільський </t>
  </si>
  <si>
    <t>Шишківський сільський</t>
  </si>
  <si>
    <t>Додаток 5</t>
  </si>
  <si>
    <t>Корюківський міський</t>
  </si>
  <si>
    <t>1</t>
  </si>
  <si>
    <t>6</t>
  </si>
  <si>
    <t>7</t>
  </si>
  <si>
    <t>8</t>
  </si>
  <si>
    <t>9</t>
  </si>
  <si>
    <t>Додаток 4</t>
  </si>
  <si>
    <t>Додаток 3</t>
  </si>
  <si>
    <t xml:space="preserve">Разом видатків   </t>
  </si>
  <si>
    <t>Додаток 6</t>
  </si>
  <si>
    <t>Всього бюджет розвитку</t>
  </si>
  <si>
    <t>(грн)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</si>
  <si>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</si>
  <si>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</si>
  <si>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</si>
  <si>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</si>
  <si>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</si>
  <si>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>усього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</si>
  <si>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</si>
  <si>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</si>
  <si>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</si>
  <si>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</si>
  <si>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найменування трансферту</t>
  </si>
  <si>
    <t>Х</t>
  </si>
  <si>
    <t>УСЬОГО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</si>
  <si>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</si>
  <si>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</si>
  <si>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</si>
  <si>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</si>
  <si>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</si>
  <si>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</si>
  <si>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</si>
  <si>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Усього</t>
  </si>
  <si>
    <t>у тому числі бюджет розвитку</t>
  </si>
  <si>
    <t>Код бюджету</t>
  </si>
  <si>
    <t xml:space="preserve">Міжбюджетні трансферти на 2020 рік 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</si>
  <si>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</si>
  <si>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</si>
  <si>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</si>
  <si>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Назва об’єкта будівництва/вид будівельних робіт, у тому числі проектні роботи </t>
  </si>
  <si>
    <t>Загальна вартість будівництва, гривень</t>
  </si>
  <si>
    <t>Рівень виконання робіт на початок бюджетного періоду, %</t>
  </si>
  <si>
    <t>10</t>
  </si>
  <si>
    <t>Загальна тривалість будівництва (рік початку і завершення)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</si>
  <si>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</si>
  <si>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</si>
  <si>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місцевої/регіональної програми</t>
  </si>
  <si>
    <t xml:space="preserve">Дата і номер документа, яким затверджено місцеву регіональну програму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</si>
  <si>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</si>
  <si>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</si>
  <si>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Усього доходів (без урахування міжбюджетних трансфертів)</t>
  </si>
  <si>
    <t>X</t>
  </si>
  <si>
    <t>Разом доходів</t>
  </si>
  <si>
    <t>Доходи місцевого бюджету на 2020 рік</t>
  </si>
  <si>
    <t>Фінансування місцевого бюджету  на 2020 рік</t>
  </si>
  <si>
    <t>Розподіл видатків місцевого бюджету  на 2020 рік</t>
  </si>
  <si>
    <t xml:space="preserve">Розподіл коштів бюджетну розвитку за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 </t>
  </si>
  <si>
    <t>Розподіл витрат місцевого бюджету на реалізацію місцевих/регіональних програм у 2020 році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</si>
  <si>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</si>
  <si>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</si>
  <si>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</si>
  <si>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</si>
  <si>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</si>
  <si>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Адміністративний збір за державну реєстрацію речових прав на нерухоме майно та їх обтяжень </t>
  </si>
  <si>
    <t>Надходження бюджетних установ від додаткової (господарської) діяльності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</si>
  <si>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</si>
  <si>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</si>
  <si>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</si>
  <si>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</si>
  <si>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</si>
  <si>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</si>
  <si>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</si>
  <si>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25309200000</t>
  </si>
  <si>
    <t>Корюківської  райдержадміністрації</t>
  </si>
  <si>
    <t>Корюківська районна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</si>
  <si>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</si>
  <si>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</si>
  <si>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</si>
  <si>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</si>
  <si>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</si>
  <si>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</si>
  <si>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</si>
  <si>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</si>
  <si>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</si>
  <si>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</si>
  <si>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</si>
  <si>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</si>
  <si>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</si>
  <si>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</si>
  <si>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</si>
  <si>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</si>
  <si>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</si>
  <si>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</si>
  <si>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</si>
  <si>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</si>
  <si>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</si>
  <si>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</si>
  <si>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</si>
  <si>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</si>
  <si>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</si>
  <si>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</si>
  <si>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</si>
  <si>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</si>
  <si>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</si>
  <si>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</si>
  <si>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</si>
  <si>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</si>
  <si>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</si>
  <si>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</si>
  <si>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0213133</t>
  </si>
  <si>
    <t>3133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</si>
  <si>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</si>
  <si>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</si>
  <si>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</si>
  <si>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</si>
  <si>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</si>
  <si>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</si>
  <si>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</si>
  <si>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</si>
  <si>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</si>
  <si>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0217110</t>
  </si>
  <si>
    <t>7110</t>
  </si>
  <si>
    <t>0421</t>
  </si>
  <si>
    <t>Реалізація програм в галузі сільського господарства</t>
  </si>
  <si>
    <t>0217322</t>
  </si>
  <si>
    <t>7322</t>
  </si>
  <si>
    <t>0443</t>
  </si>
  <si>
    <t>Будівництво медичних установ та закладів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</si>
  <si>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</si>
  <si>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</si>
  <si>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</si>
  <si>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</si>
  <si>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</si>
  <si>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ВОК і Т Корюківської РДА</t>
  </si>
  <si>
    <t>0610000</t>
  </si>
  <si>
    <t>Відділ освіти Корюківської РДА</t>
  </si>
  <si>
    <t>0611020</t>
  </si>
  <si>
    <t>1020</t>
  </si>
  <si>
    <t>0921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</si>
  <si>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</si>
  <si>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</si>
  <si>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</si>
  <si>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</si>
  <si>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</si>
  <si>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</si>
  <si>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</si>
  <si>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</si>
  <si>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</si>
  <si>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</si>
  <si>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</si>
  <si>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</si>
  <si>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</si>
  <si>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</si>
  <si>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</si>
  <si>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</si>
  <si>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</si>
  <si>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0800000</t>
  </si>
  <si>
    <t>УСЗН Корюківської РДА</t>
  </si>
  <si>
    <t>0810000</t>
  </si>
  <si>
    <t>Управління соціального захисту населення Корюківської районної державної адміністрації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</si>
  <si>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</si>
  <si>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</si>
  <si>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</si>
  <si>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</si>
  <si>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</si>
  <si>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</si>
  <si>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</si>
  <si>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</si>
  <si>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</si>
  <si>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</si>
  <si>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</si>
  <si>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</si>
  <si>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</si>
  <si>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</si>
  <si>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</si>
  <si>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3700000</t>
  </si>
  <si>
    <t>3710000</t>
  </si>
  <si>
    <t>3718500</t>
  </si>
  <si>
    <t>8500</t>
  </si>
  <si>
    <t>Нерозподілені трансферти з державного бюджету</t>
  </si>
  <si>
    <t>3719150</t>
  </si>
  <si>
    <t>9150</t>
  </si>
  <si>
    <t>3719770</t>
  </si>
  <si>
    <t>9770</t>
  </si>
  <si>
    <t>Корюківська районна державна адміністрація</t>
  </si>
  <si>
    <t>Районна рада</t>
  </si>
  <si>
    <t>Програма нагородження відзнаками Корюківської районної ради, Корюківської райдержадміністрації та надання матеріальної допомоги жителям району на 2016 - 2020 роки</t>
  </si>
  <si>
    <t>Програма розвитку архівної справи на 2019 -2021 роки у Корюківському районі</t>
  </si>
  <si>
    <t>Програма "Почесний громадянин Корюківського району на 2016 - 2020 роки</t>
  </si>
  <si>
    <t>Програма фінансового забезпечення діяльності депутатів районної ради по виконання доручень виборців на 2016-2020 роки</t>
  </si>
  <si>
    <t xml:space="preserve">Корюківська районна державна адміністрація </t>
  </si>
  <si>
    <t>Програма підтримки розвитку вторинної медичної допомоги у Корюківському районі на період 2019-2021 роки</t>
  </si>
  <si>
    <t>0725</t>
  </si>
  <si>
    <t xml:space="preserve">Районна програма щодо підтримки сталого функціонування та модернізації матеріально-технічної бази закладів первинної медицини на території Корюківського району на 2019 - 2020 роки </t>
  </si>
  <si>
    <t>Районна   програма попередження дитячої безпритульності та бездоглядності, розвитку сімейних форм виховання  дітей-сиріт, дітей, позбавлених батьківського піклування,  «Діти Корюківщини» на 2017-2021 роки</t>
  </si>
  <si>
    <t>Комплексна районна Програма підтримки сім’ї, забезпечення гендерної рівності та протидії торгівлі людьми на 2018-2020 роки</t>
  </si>
  <si>
    <t>Районна цільова програма з національно-патріотичного виховання на 2018-2020 роки</t>
  </si>
  <si>
    <t>Проведення спортивної роботи в регіоні</t>
  </si>
  <si>
    <t>Програма «Розвиток  фізичної  культури  та спорту» на період до 2020 року</t>
  </si>
  <si>
    <t>Районна  програма передачі нетелей багатодітним сім’ям, які проживають у сільській місцевості Корюківського району на 2016-2020 роки</t>
  </si>
  <si>
    <t>Управління соціального захисту населення Корюківської райдержадміністрації</t>
  </si>
  <si>
    <t>рішення сесії від 29.01.2019 року №4-23/VII</t>
  </si>
  <si>
    <t>рішення сесії від 24.12.2015 року №20-3/VII</t>
  </si>
  <si>
    <t>рішення сесії від 24.12.2015 року №10-3/VII</t>
  </si>
  <si>
    <t>рішення сесії від 20.12.2018 року №7-22/VII</t>
  </si>
  <si>
    <t>рішення сесії від 20.12.2018 року №6-22/VII</t>
  </si>
  <si>
    <t>рішення сесії від 21.12.2017 року №23-17/VII</t>
  </si>
  <si>
    <t>рішення сесії від 22.12.2016 року №6-11/VII</t>
  </si>
  <si>
    <t>рішення сесії від 24.12.2015 року №13-3/VII</t>
  </si>
  <si>
    <t>рішення сесії від 21.03.2019 року №4-24/VII</t>
  </si>
  <si>
    <t>рішення сесії від 24.12.2015 року №4-3/VII</t>
  </si>
  <si>
    <t>рішення сесії від 21.12.2017 року №8-17/VII</t>
  </si>
  <si>
    <t>рішення сесії від 21.12.2017 року №19-17/VII</t>
  </si>
  <si>
    <t>Районна  програма "Цукровий діабет" на 2020-2021 роки</t>
  </si>
  <si>
    <t>Реконструкція системи водопостачання та водовідведення в підвальних приміщеннях Корюківської центральної районної лікарні по вул.Шевченка,101 м.Корюківка Чернігівської області (з розподілом на дві черги: 1-ша черга – в осях 1-12; 2-га черга – в осях 13-20)</t>
  </si>
  <si>
    <t>Реконструкція пологового відділення Корюківської центральної районної лікарні з застосуванням енергозберігаючих технологій по вул.Шевченка,101 м.Корюківка Чернігівської області (з розподілом на 3 черги: 2-га черга – приміщення 2-го поверху в осях 9/10-21)</t>
  </si>
  <si>
    <t>Реконструкція пологового відділення Корюківської центральної районної лікарні з застосуванням енергозберігаючих технологій по вул.Шевченка,101 м.Корюківка Чернігівської області (з розподілом на 3 черги: 3-тя черга – приміщення 2-го поверху в осях 1-9/10)</t>
  </si>
  <si>
    <t xml:space="preserve">Капітальний ремонт реанімаційного відділення КНП «Корюківська ЦРЛ» по вул.Шевченка,101 м.Корюківка </t>
  </si>
  <si>
    <t xml:space="preserve">Капітальний ремонт фізіотерапевтичного відділення КНП «Корюківська ЦРЛ» по вул.Шевченка,101 м.Корюківка </t>
  </si>
  <si>
    <t xml:space="preserve">Капітальний ремонт хірургічного відділення в осях 12-21 КНП «Корюківська ЦРЛ» по вул.Шевченка,101 м.Корюківка </t>
  </si>
  <si>
    <t>Будівництво твердопаливної котельні потужністю 1,25МВт для опалення будівлі КНП «Корюківська ЦРЛ» по вул.Шевченка,101 м.Корюківка</t>
  </si>
  <si>
    <t>2018-2020</t>
  </si>
  <si>
    <t>2020-2021</t>
  </si>
  <si>
    <t xml:space="preserve">рішення сесії від 19.12.2019 року №8-28/VII </t>
  </si>
  <si>
    <t xml:space="preserve">рішення сесії від 19.12.2019 року №7-28/VII </t>
  </si>
  <si>
    <t>рішення сесії від 19.12.2019 року №6-28/VII</t>
  </si>
  <si>
    <t xml:space="preserve">Програма "Фінансова підтримка громадських організацій ветеранів, інвалідів та інших категорій населення" на період 2020-2021 років </t>
  </si>
  <si>
    <t>Програма покращення матеріально-технічного забезпечення військовозобов’язаних, призваних за мобілізацією, забезпечення проведення заходів з мобілізаційної підготовки, мобілізації, територіальної оборони, призову громадян на строкову військову службу,  навчальних зборів та агітаційних заходів щодо залучення громадян для проходження служби за контрактом в ЗСУ  на 2020 рік</t>
  </si>
  <si>
    <t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</si>
  <si>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</si>
  <si>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</si>
  <si>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</si>
  <si>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</si>
  <si>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В. о. начальника  фінансового відділу</t>
  </si>
  <si>
    <t>В.ПОГОДІНА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</si>
  <si>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</si>
  <si>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</si>
  <si>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</si>
  <si>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</si>
  <si>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</si>
  <si>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</si>
  <si>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</si>
  <si>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Виготовлення проектно-кошторисної документації по обєкту "Капітальний ремонт приймяльно-діагностичного відділення КНП "Корюківська ЦРЛ"</t>
  </si>
  <si>
    <t>Капітальні видатки</t>
  </si>
  <si>
    <t xml:space="preserve">Придбання житла </t>
  </si>
  <si>
    <t>Програма "Молодь Корюківщини" на період до 2020 року</t>
  </si>
  <si>
    <t xml:space="preserve">Фінансовий відділ Корюківської РДА </t>
  </si>
  <si>
    <t>Фінансовий відділ Корюківської районної державної адміністрації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</si>
</sst>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0.0"/>
    <numFmt numFmtId="166" formatCode="#,##0\ _г_р_н_."/>
    <numFmt numFmtId="167" formatCode="#,##0.00\ _г_р_н_."/>
    <numFmt numFmtId="168" formatCode="0.0%"/>
  </numFmts>
  <fonts count="5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b/>
      <sz val="14.5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8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</font>
    <font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</font>
    <font>
      <sz val="8"/>
      <name val="Times New Roman CYR"/>
    </font>
    <font>
      <b/>
      <sz val="10"/>
      <name val="Times New Roman CY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D0D0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8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2" fillId="0" borderId="0" xfId="1" applyFont="1" applyFill="1" applyAlignment="1" applyProtection="1">
      <alignment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0" fontId="2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3" fillId="0" borderId="0" xfId="1" applyFont="1" applyFill="1" applyAlignment="1" applyProtection="1">
      <alignment vertical="top" wrapText="1"/>
      <protection locked="0"/>
    </xf>
    <xf numFmtId="0" fontId="21" fillId="0" borderId="0" xfId="0" applyFont="1"/>
    <xf numFmtId="0" fontId="9" fillId="0" borderId="0" xfId="1" applyFont="1" applyFill="1" applyAlignment="1">
      <alignment horizontal="left"/>
    </xf>
    <xf numFmtId="0" fontId="12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23" fillId="0" borderId="0" xfId="1" applyFont="1" applyFill="1"/>
    <xf numFmtId="0" fontId="4" fillId="0" borderId="0" xfId="1" applyFill="1"/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1" applyFont="1" applyFill="1" applyAlignment="1" applyProtection="1">
      <alignment wrapText="1"/>
      <protection locked="0"/>
    </xf>
    <xf numFmtId="0" fontId="4" fillId="0" borderId="0" xfId="1"/>
    <xf numFmtId="0" fontId="6" fillId="0" borderId="0" xfId="1" applyFont="1" applyFill="1"/>
    <xf numFmtId="0" fontId="7" fillId="0" borderId="0" xfId="1" applyFont="1" applyFill="1"/>
    <xf numFmtId="0" fontId="10" fillId="0" borderId="0" xfId="4" applyFont="1"/>
    <xf numFmtId="0" fontId="10" fillId="0" borderId="0" xfId="1" applyFont="1" applyFill="1"/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/>
    </xf>
    <xf numFmtId="3" fontId="10" fillId="0" borderId="0" xfId="1" applyNumberFormat="1" applyFont="1" applyFill="1"/>
    <xf numFmtId="165" fontId="10" fillId="0" borderId="0" xfId="1" applyNumberFormat="1" applyFont="1" applyFill="1" applyProtection="1">
      <protection locked="0"/>
    </xf>
    <xf numFmtId="49" fontId="10" fillId="0" borderId="0" xfId="1" applyNumberFormat="1" applyFont="1" applyFill="1" applyAlignment="1" applyProtection="1">
      <alignment horizontal="center"/>
      <protection locked="0"/>
    </xf>
    <xf numFmtId="165" fontId="10" fillId="0" borderId="0" xfId="1" applyNumberFormat="1" applyFont="1" applyProtection="1">
      <protection locked="0"/>
    </xf>
    <xf numFmtId="0" fontId="10" fillId="0" borderId="0" xfId="1" applyFont="1" applyAlignment="1">
      <alignment horizontal="left" vertical="top" wrapText="1"/>
    </xf>
    <xf numFmtId="0" fontId="12" fillId="0" borderId="0" xfId="1" applyFont="1" applyFill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" fontId="12" fillId="0" borderId="0" xfId="1" applyNumberFormat="1" applyFont="1" applyFill="1"/>
    <xf numFmtId="3" fontId="10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0" fontId="0" fillId="0" borderId="0" xfId="0" applyFont="1" applyFill="1"/>
    <xf numFmtId="49" fontId="18" fillId="0" borderId="1" xfId="1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Fill="1"/>
    <xf numFmtId="0" fontId="24" fillId="0" borderId="0" xfId="0" applyFont="1" applyFill="1"/>
    <xf numFmtId="0" fontId="24" fillId="0" borderId="0" xfId="0" applyFont="1"/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/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0" applyNumberFormat="1" applyFont="1"/>
    <xf numFmtId="0" fontId="26" fillId="0" borderId="0" xfId="0" applyFont="1"/>
    <xf numFmtId="0" fontId="27" fillId="0" borderId="0" xfId="0" applyFont="1"/>
    <xf numFmtId="0" fontId="26" fillId="0" borderId="0" xfId="4" applyFont="1"/>
    <xf numFmtId="0" fontId="28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0" applyFont="1" applyAlignment="1">
      <alignment wrapText="1"/>
    </xf>
    <xf numFmtId="0" fontId="28" fillId="0" borderId="0" xfId="4" applyFont="1" applyAlignment="1">
      <alignment horizontal="center" wrapText="1"/>
    </xf>
    <xf numFmtId="0" fontId="26" fillId="0" borderId="0" xfId="4" applyFont="1" applyAlignment="1">
      <alignment horizontal="right"/>
    </xf>
    <xf numFmtId="49" fontId="27" fillId="0" borderId="1" xfId="1" applyNumberFormat="1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/>
    <xf numFmtId="16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justify" vertical="center" wrapText="1"/>
    </xf>
    <xf numFmtId="2" fontId="33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4" fillId="0" borderId="0" xfId="0" applyFont="1" applyFill="1"/>
    <xf numFmtId="0" fontId="11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/>
    <xf numFmtId="0" fontId="42" fillId="0" borderId="0" xfId="0" applyFont="1" applyFill="1"/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1" fontId="10" fillId="0" borderId="1" xfId="1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center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42" fillId="0" borderId="0" xfId="1" applyNumberFormat="1" applyFont="1" applyFill="1" applyAlignment="1" applyProtection="1">
      <alignment horizontal="left" vertical="center"/>
    </xf>
    <xf numFmtId="2" fontId="47" fillId="2" borderId="1" xfId="0" applyNumberFormat="1" applyFont="1" applyFill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1" applyFont="1" applyAlignment="1" applyProtection="1">
      <alignment horizontal="center" wrapText="1"/>
      <protection locked="0"/>
    </xf>
    <xf numFmtId="0" fontId="49" fillId="0" borderId="1" xfId="0" applyFont="1" applyBorder="1" applyAlignment="1">
      <alignment horizontal="left" vertical="center" wrapText="1"/>
    </xf>
    <xf numFmtId="2" fontId="49" fillId="0" borderId="1" xfId="0" applyNumberFormat="1" applyFont="1" applyBorder="1" applyAlignment="1">
      <alignment horizontal="right" vertical="center"/>
    </xf>
    <xf numFmtId="0" fontId="49" fillId="0" borderId="1" xfId="0" applyFont="1" applyBorder="1" applyAlignment="1">
      <alignment horizontal="left" vertical="center"/>
    </xf>
    <xf numFmtId="0" fontId="3" fillId="0" borderId="1" xfId="0" applyFont="1" applyBorder="1"/>
    <xf numFmtId="0" fontId="16" fillId="0" borderId="1" xfId="1" applyFont="1" applyBorder="1" applyAlignment="1">
      <alignment horizontal="center" vertical="center" wrapText="1"/>
    </xf>
    <xf numFmtId="0" fontId="50" fillId="0" borderId="1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39" fillId="0" borderId="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1" fillId="0" borderId="0" xfId="1" applyNumberFormat="1" applyFont="1" applyFill="1" applyAlignment="1" applyProtection="1">
      <alignment horizontal="center" vertical="center"/>
    </xf>
    <xf numFmtId="2" fontId="0" fillId="0" borderId="1" xfId="0" quotePrefix="1" applyNumberFormat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0" fontId="42" fillId="0" borderId="0" xfId="1" applyNumberFormat="1" applyFont="1" applyFill="1" applyAlignment="1" applyProtection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34" fillId="0" borderId="0" xfId="0" applyFont="1" applyFill="1"/>
    <xf numFmtId="49" fontId="28" fillId="3" borderId="1" xfId="1" applyNumberFormat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left" vertical="center" wrapText="1"/>
    </xf>
    <xf numFmtId="49" fontId="9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10" fillId="0" borderId="1" xfId="0" quotePrefix="1" applyNumberFormat="1" applyFont="1" applyBorder="1" applyAlignment="1">
      <alignment vertical="center" wrapText="1"/>
    </xf>
    <xf numFmtId="0" fontId="10" fillId="4" borderId="1" xfId="1" applyNumberFormat="1" applyFont="1" applyFill="1" applyBorder="1" applyAlignment="1" applyProtection="1">
      <alignment horizontal="justify" vertical="center" wrapText="1"/>
    </xf>
    <xf numFmtId="0" fontId="10" fillId="0" borderId="0" xfId="1" applyFont="1" applyFill="1" applyBorder="1"/>
    <xf numFmtId="0" fontId="52" fillId="0" borderId="0" xfId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53" fillId="0" borderId="0" xfId="1" applyFont="1" applyFill="1"/>
    <xf numFmtId="3" fontId="5" fillId="0" borderId="0" xfId="1" applyNumberFormat="1" applyFont="1" applyFill="1"/>
    <xf numFmtId="3" fontId="9" fillId="0" borderId="0" xfId="1" applyNumberFormat="1" applyFont="1" applyFill="1"/>
    <xf numFmtId="0" fontId="54" fillId="0" borderId="0" xfId="0" applyFont="1" applyFill="1"/>
    <xf numFmtId="0" fontId="54" fillId="0" borderId="0" xfId="0" applyFont="1"/>
    <xf numFmtId="0" fontId="52" fillId="0" borderId="0" xfId="1" applyFont="1" applyFill="1"/>
    <xf numFmtId="0" fontId="10" fillId="0" borderId="1" xfId="1" applyFont="1" applyFill="1" applyBorder="1" applyAlignment="1">
      <alignment horizontal="justify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9" fillId="0" borderId="2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justify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32" fillId="3" borderId="4" xfId="4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167" fontId="30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 wrapText="1"/>
    </xf>
    <xf numFmtId="166" fontId="31" fillId="0" borderId="5" xfId="1" applyNumberFormat="1" applyFont="1" applyFill="1" applyBorder="1" applyAlignment="1">
      <alignment horizontal="center" vertical="center" wrapText="1"/>
    </xf>
    <xf numFmtId="9" fontId="31" fillId="0" borderId="1" xfId="8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168" fontId="31" fillId="0" borderId="1" xfId="8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vertical="center" wrapText="1"/>
    </xf>
    <xf numFmtId="166" fontId="34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4" fillId="0" borderId="0" xfId="1" applyFont="1" applyBorder="1" applyAlignment="1" applyProtection="1">
      <alignment horizontal="center" vertical="center" wrapText="1"/>
      <protection locked="0"/>
    </xf>
    <xf numFmtId="2" fontId="49" fillId="2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2" fillId="0" borderId="1" xfId="0" quotePrefix="1" applyNumberFormat="1" applyFont="1" applyFill="1" applyBorder="1" applyAlignment="1">
      <alignment vertical="center" wrapText="1"/>
    </xf>
    <xf numFmtId="0" fontId="30" fillId="0" borderId="2" xfId="1" applyFont="1" applyFill="1" applyBorder="1" applyAlignment="1">
      <alignment horizontal="left" vertical="center" wrapText="1"/>
    </xf>
    <xf numFmtId="166" fontId="31" fillId="0" borderId="1" xfId="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/>
    </xf>
    <xf numFmtId="0" fontId="55" fillId="0" borderId="2" xfId="1" applyFont="1" applyFill="1" applyBorder="1" applyAlignment="1">
      <alignment horizontal="justify" vertical="top" wrapText="1"/>
    </xf>
    <xf numFmtId="0" fontId="26" fillId="0" borderId="1" xfId="9" applyFont="1" applyBorder="1" applyAlignment="1">
      <alignment horizontal="justify" vertical="center" wrapText="1"/>
    </xf>
    <xf numFmtId="0" fontId="30" fillId="0" borderId="1" xfId="1" applyFont="1" applyFill="1" applyBorder="1" applyAlignment="1">
      <alignment horizontal="left" vertical="center" wrapText="1"/>
    </xf>
    <xf numFmtId="10" fontId="31" fillId="0" borderId="1" xfId="8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9" fillId="0" borderId="0" xfId="4" applyFont="1" applyAlignment="1">
      <alignment horizontal="center" wrapText="1"/>
    </xf>
    <xf numFmtId="0" fontId="32" fillId="3" borderId="1" xfId="4" applyFont="1" applyFill="1" applyBorder="1" applyAlignment="1">
      <alignment horizontal="left" vertical="center" wrapText="1"/>
    </xf>
    <xf numFmtId="49" fontId="27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49" fontId="23" fillId="0" borderId="2" xfId="1" applyNumberFormat="1" applyFont="1" applyBorder="1" applyAlignment="1" applyProtection="1">
      <alignment horizontal="center" vertical="center" wrapText="1"/>
      <protection locked="0"/>
    </xf>
    <xf numFmtId="49" fontId="23" fillId="0" borderId="4" xfId="1" applyNumberFormat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51" fillId="0" borderId="0" xfId="1" applyNumberFormat="1" applyFont="1" applyFill="1" applyAlignment="1" applyProtection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  <protection locked="0"/>
    </xf>
    <xf numFmtId="0" fontId="23" fillId="0" borderId="4" xfId="1" applyFont="1" applyBorder="1" applyAlignment="1" applyProtection="1">
      <alignment horizontal="center" vertical="center" wrapText="1"/>
      <protection locked="0"/>
    </xf>
    <xf numFmtId="0" fontId="42" fillId="0" borderId="0" xfId="1" applyNumberFormat="1" applyFont="1" applyFill="1" applyAlignment="1" applyProtection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4" fontId="46" fillId="2" borderId="1" xfId="0" applyNumberFormat="1" applyFont="1" applyFill="1" applyBorder="1" applyAlignment="1">
      <alignment vertical="center"/>
    </xf>
    <xf numFmtId="4" fontId="4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6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0" borderId="1" xfId="0" quotePrefix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 wrapText="1"/>
    </xf>
    <xf numFmtId="4" fontId="46" fillId="0" borderId="1" xfId="0" quotePrefix="1" applyNumberFormat="1" applyFont="1" applyBorder="1" applyAlignment="1">
      <alignment vertical="center" wrapText="1"/>
    </xf>
    <xf numFmtId="4" fontId="46" fillId="2" borderId="1" xfId="0" applyNumberFormat="1" applyFont="1" applyFill="1" applyBorder="1" applyAlignment="1">
      <alignment vertical="center" wrapText="1"/>
    </xf>
    <xf numFmtId="4" fontId="46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46" fillId="2" borderId="1" xfId="0" applyFont="1" applyFill="1" applyBorder="1" applyAlignment="1">
      <alignment horizontal="center" vertical="center" wrapText="1"/>
    </xf>
    <xf numFmtId="4" fontId="46" fillId="2" borderId="1" xfId="0" applyNumberFormat="1" applyFont="1" applyFill="1" applyBorder="1" applyAlignment="1">
      <alignment horizontal="center" vertical="center" wrapText="1"/>
    </xf>
  </cellXfs>
  <cellStyles count="10">
    <cellStyle name="Normal_Доходи" xfId="2"/>
    <cellStyle name="Денежный 2" xfId="5"/>
    <cellStyle name="Обычный" xfId="0" builtinId="0"/>
    <cellStyle name="Обычный 2" xfId="1"/>
    <cellStyle name="Обычный 2 2" xfId="6"/>
    <cellStyle name="Обычный_dod6" xfId="3"/>
    <cellStyle name="Обычный_Бюджет розвитку" xfId="4"/>
    <cellStyle name="Обычный_Бюджет розвитку 2" xfId="9"/>
    <cellStyle name="Процентный" xfId="8" builtinId="5"/>
    <cellStyle name="Процентный 2" xfId="7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view="pageBreakPreview" topLeftCell="A40" zoomScale="90" zoomScaleNormal="100" zoomScaleSheetLayoutView="90" workbookViewId="0">
      <selection activeCell="A13" sqref="A13:F48"/>
    </sheetView>
  </sheetViews>
  <sheetFormatPr defaultRowHeight="12.75"/>
  <cols>
    <col min="1" max="1" width="11.85546875" style="2" customWidth="1"/>
    <col min="2" max="2" width="41" style="2" customWidth="1"/>
    <col min="3" max="3" width="13.85546875" style="2" customWidth="1"/>
    <col min="4" max="4" width="13.42578125" style="2" customWidth="1"/>
    <col min="5" max="6" width="13.140625" style="2" customWidth="1"/>
    <col min="7" max="7" width="9.42578125" style="2" bestFit="1" customWidth="1"/>
    <col min="8" max="16384" width="9.140625" style="2"/>
  </cols>
  <sheetData>
    <row r="1" spans="1:6">
      <c r="F1" s="3" t="s">
        <v>0</v>
      </c>
    </row>
    <row r="2" spans="1:6" ht="18.75" customHeight="1">
      <c r="D2" s="207" t="s">
        <v>284</v>
      </c>
      <c r="E2" s="207"/>
      <c r="F2" s="207"/>
    </row>
    <row r="3" spans="1:6" ht="51" customHeight="1">
      <c r="D3" s="207"/>
      <c r="E3" s="207"/>
      <c r="F3" s="207"/>
    </row>
    <row r="5" spans="1:6" ht="18.75">
      <c r="A5" s="206" t="s">
        <v>109</v>
      </c>
      <c r="B5" s="206"/>
      <c r="C5" s="206"/>
      <c r="D5" s="206"/>
      <c r="E5" s="206"/>
      <c r="F5" s="206"/>
    </row>
    <row r="6" spans="1:6" ht="18.75">
      <c r="A6" s="136" t="s">
        <v>128</v>
      </c>
      <c r="B6" s="119"/>
      <c r="C6" s="119"/>
      <c r="D6" s="119"/>
      <c r="E6" s="119"/>
      <c r="F6" s="119"/>
    </row>
    <row r="7" spans="1:6" ht="18.75">
      <c r="A7" s="122" t="s">
        <v>81</v>
      </c>
      <c r="B7" s="119"/>
      <c r="C7" s="119"/>
      <c r="D7" s="119"/>
      <c r="E7" s="119"/>
      <c r="F7" s="119"/>
    </row>
    <row r="8" spans="1:6">
      <c r="F8" s="3" t="s">
        <v>42</v>
      </c>
    </row>
    <row r="9" spans="1:6" ht="15" customHeight="1">
      <c r="A9" s="208" t="s">
        <v>1</v>
      </c>
      <c r="B9" s="208" t="s">
        <v>2</v>
      </c>
      <c r="C9" s="209" t="s">
        <v>3</v>
      </c>
      <c r="D9" s="208" t="s">
        <v>4</v>
      </c>
      <c r="E9" s="208" t="s">
        <v>5</v>
      </c>
      <c r="F9" s="208"/>
    </row>
    <row r="10" spans="1:6">
      <c r="A10" s="208"/>
      <c r="B10" s="208"/>
      <c r="C10" s="208"/>
      <c r="D10" s="208"/>
      <c r="E10" s="208" t="s">
        <v>3</v>
      </c>
      <c r="F10" s="208" t="s">
        <v>6</v>
      </c>
    </row>
    <row r="11" spans="1:6" ht="15" customHeight="1">
      <c r="A11" s="208"/>
      <c r="B11" s="208"/>
      <c r="C11" s="208"/>
      <c r="D11" s="208"/>
      <c r="E11" s="208"/>
      <c r="F11" s="208"/>
    </row>
    <row r="12" spans="1:6" s="24" customFormat="1" ht="11.25">
      <c r="A12" s="22">
        <v>1</v>
      </c>
      <c r="B12" s="22">
        <v>2</v>
      </c>
      <c r="C12" s="23">
        <v>3</v>
      </c>
      <c r="D12" s="22">
        <v>4</v>
      </c>
      <c r="E12" s="22">
        <v>5</v>
      </c>
      <c r="F12" s="22">
        <v>6</v>
      </c>
    </row>
    <row r="13" spans="1:6" customFormat="1">
      <c r="A13" s="259">
        <v>10000000</v>
      </c>
      <c r="B13" s="260" t="s">
        <v>7</v>
      </c>
      <c r="C13" s="261">
        <v>4750000</v>
      </c>
      <c r="D13" s="262">
        <v>4750000</v>
      </c>
      <c r="E13" s="262">
        <v>0</v>
      </c>
      <c r="F13" s="262">
        <v>0</v>
      </c>
    </row>
    <row r="14" spans="1:6" customFormat="1" ht="25.5">
      <c r="A14" s="259">
        <v>11000000</v>
      </c>
      <c r="B14" s="260" t="s">
        <v>114</v>
      </c>
      <c r="C14" s="261">
        <v>2900000</v>
      </c>
      <c r="D14" s="262">
        <v>2900000</v>
      </c>
      <c r="E14" s="262">
        <v>0</v>
      </c>
      <c r="F14" s="262">
        <v>0</v>
      </c>
    </row>
    <row r="15" spans="1:6" customFormat="1">
      <c r="A15" s="259">
        <v>11010000</v>
      </c>
      <c r="B15" s="260" t="s">
        <v>115</v>
      </c>
      <c r="C15" s="261">
        <v>2900000</v>
      </c>
      <c r="D15" s="262">
        <v>2900000</v>
      </c>
      <c r="E15" s="262">
        <v>0</v>
      </c>
      <c r="F15" s="262">
        <v>0</v>
      </c>
    </row>
    <row r="16" spans="1:6" customFormat="1" ht="38.25">
      <c r="A16" s="263">
        <v>11010100</v>
      </c>
      <c r="B16" s="264" t="s">
        <v>116</v>
      </c>
      <c r="C16" s="265">
        <v>2700000</v>
      </c>
      <c r="D16" s="266">
        <v>2700000</v>
      </c>
      <c r="E16" s="266">
        <v>0</v>
      </c>
      <c r="F16" s="266">
        <v>0</v>
      </c>
    </row>
    <row r="17" spans="1:6" customFormat="1" ht="38.25">
      <c r="A17" s="263">
        <v>11010400</v>
      </c>
      <c r="B17" s="264" t="s">
        <v>117</v>
      </c>
      <c r="C17" s="265">
        <v>200000</v>
      </c>
      <c r="D17" s="266">
        <v>200000</v>
      </c>
      <c r="E17" s="266">
        <v>0</v>
      </c>
      <c r="F17" s="266">
        <v>0</v>
      </c>
    </row>
    <row r="18" spans="1:6" customFormat="1" ht="25.5">
      <c r="A18" s="259">
        <v>13000000</v>
      </c>
      <c r="B18" s="260" t="s">
        <v>104</v>
      </c>
      <c r="C18" s="261">
        <v>1850000</v>
      </c>
      <c r="D18" s="262">
        <v>1850000</v>
      </c>
      <c r="E18" s="262">
        <v>0</v>
      </c>
      <c r="F18" s="262">
        <v>0</v>
      </c>
    </row>
    <row r="19" spans="1:6" customFormat="1" ht="25.5">
      <c r="A19" s="259">
        <v>13010000</v>
      </c>
      <c r="B19" s="260" t="s">
        <v>105</v>
      </c>
      <c r="C19" s="261">
        <v>1850000</v>
      </c>
      <c r="D19" s="262">
        <v>1850000</v>
      </c>
      <c r="E19" s="262">
        <v>0</v>
      </c>
      <c r="F19" s="262">
        <v>0</v>
      </c>
    </row>
    <row r="20" spans="1:6" customFormat="1" ht="51">
      <c r="A20" s="263">
        <v>13010100</v>
      </c>
      <c r="B20" s="264" t="s">
        <v>118</v>
      </c>
      <c r="C20" s="265">
        <v>1850000</v>
      </c>
      <c r="D20" s="266">
        <v>1850000</v>
      </c>
      <c r="E20" s="266">
        <v>0</v>
      </c>
      <c r="F20" s="266">
        <v>0</v>
      </c>
    </row>
    <row r="21" spans="1:6" customFormat="1">
      <c r="A21" s="259">
        <v>20000000</v>
      </c>
      <c r="B21" s="260" t="s">
        <v>8</v>
      </c>
      <c r="C21" s="261">
        <v>270600</v>
      </c>
      <c r="D21" s="262">
        <v>250000</v>
      </c>
      <c r="E21" s="262">
        <v>20600</v>
      </c>
      <c r="F21" s="262">
        <v>0</v>
      </c>
    </row>
    <row r="22" spans="1:6" customFormat="1" ht="25.5">
      <c r="A22" s="259">
        <v>22000000</v>
      </c>
      <c r="B22" s="260" t="s">
        <v>9</v>
      </c>
      <c r="C22" s="261">
        <v>200000</v>
      </c>
      <c r="D22" s="262">
        <v>200000</v>
      </c>
      <c r="E22" s="262">
        <v>0</v>
      </c>
      <c r="F22" s="262">
        <v>0</v>
      </c>
    </row>
    <row r="23" spans="1:6" customFormat="1">
      <c r="A23" s="259">
        <v>22010000</v>
      </c>
      <c r="B23" s="260" t="s">
        <v>10</v>
      </c>
      <c r="C23" s="261">
        <v>200000</v>
      </c>
      <c r="D23" s="262">
        <v>200000</v>
      </c>
      <c r="E23" s="262">
        <v>0</v>
      </c>
      <c r="F23" s="262">
        <v>0</v>
      </c>
    </row>
    <row r="24" spans="1:6" customFormat="1" ht="38.25">
      <c r="A24" s="263">
        <v>22012600</v>
      </c>
      <c r="B24" s="264" t="s">
        <v>119</v>
      </c>
      <c r="C24" s="265">
        <v>200000</v>
      </c>
      <c r="D24" s="266">
        <v>200000</v>
      </c>
      <c r="E24" s="266">
        <v>0</v>
      </c>
      <c r="F24" s="266">
        <v>0</v>
      </c>
    </row>
    <row r="25" spans="1:6" customFormat="1">
      <c r="A25" s="259">
        <v>24000000</v>
      </c>
      <c r="B25" s="260" t="s">
        <v>11</v>
      </c>
      <c r="C25" s="261">
        <v>50000</v>
      </c>
      <c r="D25" s="262">
        <v>50000</v>
      </c>
      <c r="E25" s="262">
        <v>0</v>
      </c>
      <c r="F25" s="262">
        <v>0</v>
      </c>
    </row>
    <row r="26" spans="1:6" customFormat="1">
      <c r="A26" s="259">
        <v>24060000</v>
      </c>
      <c r="B26" s="260" t="s">
        <v>12</v>
      </c>
      <c r="C26" s="261">
        <v>50000</v>
      </c>
      <c r="D26" s="262">
        <v>50000</v>
      </c>
      <c r="E26" s="262">
        <v>0</v>
      </c>
      <c r="F26" s="262">
        <v>0</v>
      </c>
    </row>
    <row r="27" spans="1:6" customFormat="1">
      <c r="A27" s="263">
        <v>24060300</v>
      </c>
      <c r="B27" s="264" t="s">
        <v>12</v>
      </c>
      <c r="C27" s="265">
        <v>50000</v>
      </c>
      <c r="D27" s="266">
        <v>50000</v>
      </c>
      <c r="E27" s="266">
        <v>0</v>
      </c>
      <c r="F27" s="266">
        <v>0</v>
      </c>
    </row>
    <row r="28" spans="1:6" customFormat="1">
      <c r="A28" s="259">
        <v>25000000</v>
      </c>
      <c r="B28" s="260" t="s">
        <v>13</v>
      </c>
      <c r="C28" s="261">
        <v>20600</v>
      </c>
      <c r="D28" s="262">
        <v>0</v>
      </c>
      <c r="E28" s="262">
        <v>20600</v>
      </c>
      <c r="F28" s="262">
        <v>0</v>
      </c>
    </row>
    <row r="29" spans="1:6" customFormat="1" ht="38.25">
      <c r="A29" s="259">
        <v>25010000</v>
      </c>
      <c r="B29" s="260" t="s">
        <v>14</v>
      </c>
      <c r="C29" s="261">
        <v>20600</v>
      </c>
      <c r="D29" s="262">
        <v>0</v>
      </c>
      <c r="E29" s="262">
        <v>20600</v>
      </c>
      <c r="F29" s="262">
        <v>0</v>
      </c>
    </row>
    <row r="30" spans="1:6" customFormat="1" ht="25.5">
      <c r="A30" s="263">
        <v>25010200</v>
      </c>
      <c r="B30" s="264" t="s">
        <v>120</v>
      </c>
      <c r="C30" s="265">
        <v>600</v>
      </c>
      <c r="D30" s="266">
        <v>0</v>
      </c>
      <c r="E30" s="266">
        <v>600</v>
      </c>
      <c r="F30" s="266">
        <v>0</v>
      </c>
    </row>
    <row r="31" spans="1:6" customFormat="1" ht="51">
      <c r="A31" s="263">
        <v>25010300</v>
      </c>
      <c r="B31" s="264" t="s">
        <v>285</v>
      </c>
      <c r="C31" s="265">
        <v>20000</v>
      </c>
      <c r="D31" s="266">
        <v>0</v>
      </c>
      <c r="E31" s="266">
        <v>20000</v>
      </c>
      <c r="F31" s="266">
        <v>0</v>
      </c>
    </row>
    <row r="32" spans="1:6" customFormat="1" ht="25.5">
      <c r="A32" s="267"/>
      <c r="B32" s="268" t="s">
        <v>106</v>
      </c>
      <c r="C32" s="261">
        <v>5020600</v>
      </c>
      <c r="D32" s="261">
        <v>5000000</v>
      </c>
      <c r="E32" s="261">
        <v>20600</v>
      </c>
      <c r="F32" s="261">
        <v>0</v>
      </c>
    </row>
    <row r="33" spans="1:7" customFormat="1">
      <c r="A33" s="259">
        <v>40000000</v>
      </c>
      <c r="B33" s="260" t="s">
        <v>15</v>
      </c>
      <c r="C33" s="261">
        <v>16107205</v>
      </c>
      <c r="D33" s="262">
        <v>16107205</v>
      </c>
      <c r="E33" s="262">
        <v>0</v>
      </c>
      <c r="F33" s="262">
        <v>0</v>
      </c>
    </row>
    <row r="34" spans="1:7" customFormat="1">
      <c r="A34" s="259">
        <v>41000000</v>
      </c>
      <c r="B34" s="260" t="s">
        <v>16</v>
      </c>
      <c r="C34" s="261">
        <v>16107205</v>
      </c>
      <c r="D34" s="262">
        <v>16107205</v>
      </c>
      <c r="E34" s="262">
        <v>0</v>
      </c>
      <c r="F34" s="262">
        <v>0</v>
      </c>
    </row>
    <row r="35" spans="1:7" customFormat="1" ht="25.5">
      <c r="A35" s="259">
        <v>41020000</v>
      </c>
      <c r="B35" s="260" t="s">
        <v>121</v>
      </c>
      <c r="C35" s="261">
        <v>5164800</v>
      </c>
      <c r="D35" s="262">
        <v>5164800</v>
      </c>
      <c r="E35" s="262">
        <v>0</v>
      </c>
      <c r="F35" s="262">
        <v>0</v>
      </c>
      <c r="G35" s="257"/>
    </row>
    <row r="36" spans="1:7" customFormat="1">
      <c r="A36" s="263">
        <v>41020100</v>
      </c>
      <c r="B36" s="264" t="s">
        <v>122</v>
      </c>
      <c r="C36" s="265">
        <v>5164800</v>
      </c>
      <c r="D36" s="266">
        <v>5164800</v>
      </c>
      <c r="E36" s="266">
        <v>0</v>
      </c>
      <c r="F36" s="266">
        <v>0</v>
      </c>
    </row>
    <row r="37" spans="1:7" customFormat="1" ht="25.5">
      <c r="A37" s="259">
        <v>41030000</v>
      </c>
      <c r="B37" s="260" t="s">
        <v>123</v>
      </c>
      <c r="C37" s="261">
        <v>7289800</v>
      </c>
      <c r="D37" s="262">
        <v>7289800</v>
      </c>
      <c r="E37" s="262">
        <v>0</v>
      </c>
      <c r="F37" s="262">
        <v>0</v>
      </c>
    </row>
    <row r="38" spans="1:7" customFormat="1" ht="25.5">
      <c r="A38" s="263">
        <v>41033900</v>
      </c>
      <c r="B38" s="264" t="s">
        <v>124</v>
      </c>
      <c r="C38" s="265">
        <v>6446500</v>
      </c>
      <c r="D38" s="266">
        <v>6446500</v>
      </c>
      <c r="E38" s="266">
        <v>0</v>
      </c>
      <c r="F38" s="266">
        <v>0</v>
      </c>
    </row>
    <row r="39" spans="1:7" customFormat="1" ht="25.5">
      <c r="A39" s="263">
        <v>41034200</v>
      </c>
      <c r="B39" s="264" t="s">
        <v>125</v>
      </c>
      <c r="C39" s="265">
        <v>843300</v>
      </c>
      <c r="D39" s="266">
        <v>843300</v>
      </c>
      <c r="E39" s="266">
        <v>0</v>
      </c>
      <c r="F39" s="266">
        <v>0</v>
      </c>
    </row>
    <row r="40" spans="1:7" customFormat="1" ht="25.5">
      <c r="A40" s="259">
        <v>41040000</v>
      </c>
      <c r="B40" s="260" t="s">
        <v>17</v>
      </c>
      <c r="C40" s="261">
        <v>2198900</v>
      </c>
      <c r="D40" s="262">
        <v>2198900</v>
      </c>
      <c r="E40" s="262">
        <v>0</v>
      </c>
      <c r="F40" s="262">
        <v>0</v>
      </c>
    </row>
    <row r="41" spans="1:7" customFormat="1" ht="63.75">
      <c r="A41" s="263">
        <v>41040200</v>
      </c>
      <c r="B41" s="264" t="s">
        <v>126</v>
      </c>
      <c r="C41" s="265">
        <v>2198900</v>
      </c>
      <c r="D41" s="266">
        <v>2198900</v>
      </c>
      <c r="E41" s="266">
        <v>0</v>
      </c>
      <c r="F41" s="266">
        <v>0</v>
      </c>
    </row>
    <row r="42" spans="1:7" customFormat="1" ht="25.5">
      <c r="A42" s="259">
        <v>41050000</v>
      </c>
      <c r="B42" s="260" t="s">
        <v>18</v>
      </c>
      <c r="C42" s="261">
        <v>1453705</v>
      </c>
      <c r="D42" s="262">
        <v>1453705</v>
      </c>
      <c r="E42" s="262">
        <v>0</v>
      </c>
      <c r="F42" s="262">
        <v>0</v>
      </c>
    </row>
    <row r="43" spans="1:7" customFormat="1" ht="51">
      <c r="A43" s="263">
        <v>41051200</v>
      </c>
      <c r="B43" s="264" t="s">
        <v>127</v>
      </c>
      <c r="C43" s="265">
        <v>0</v>
      </c>
      <c r="D43" s="266">
        <v>0</v>
      </c>
      <c r="E43" s="266">
        <v>0</v>
      </c>
      <c r="F43" s="266">
        <v>0</v>
      </c>
    </row>
    <row r="44" spans="1:7" customFormat="1" ht="63.75">
      <c r="A44" s="263">
        <v>41051400</v>
      </c>
      <c r="B44" s="264" t="s">
        <v>286</v>
      </c>
      <c r="C44" s="265">
        <v>154165</v>
      </c>
      <c r="D44" s="266">
        <v>154165</v>
      </c>
      <c r="E44" s="266">
        <v>0</v>
      </c>
      <c r="F44" s="266">
        <v>0</v>
      </c>
    </row>
    <row r="45" spans="1:7" customFormat="1" ht="38.25">
      <c r="A45" s="263">
        <v>41051500</v>
      </c>
      <c r="B45" s="264" t="s">
        <v>287</v>
      </c>
      <c r="C45" s="265">
        <v>27100</v>
      </c>
      <c r="D45" s="266">
        <v>27100</v>
      </c>
      <c r="E45" s="266">
        <v>0</v>
      </c>
      <c r="F45" s="266">
        <v>0</v>
      </c>
    </row>
    <row r="46" spans="1:7" customFormat="1">
      <c r="A46" s="263">
        <v>41053900</v>
      </c>
      <c r="B46" s="264" t="s">
        <v>19</v>
      </c>
      <c r="C46" s="265">
        <v>1119490</v>
      </c>
      <c r="D46" s="266">
        <v>1119490</v>
      </c>
      <c r="E46" s="266">
        <v>0</v>
      </c>
      <c r="F46" s="266">
        <v>0</v>
      </c>
    </row>
    <row r="47" spans="1:7" customFormat="1" ht="51">
      <c r="A47" s="263">
        <v>41055000</v>
      </c>
      <c r="B47" s="264" t="s">
        <v>288</v>
      </c>
      <c r="C47" s="265">
        <v>152950</v>
      </c>
      <c r="D47" s="266">
        <v>152950</v>
      </c>
      <c r="E47" s="266">
        <v>0</v>
      </c>
      <c r="F47" s="266">
        <v>0</v>
      </c>
    </row>
    <row r="48" spans="1:7" customFormat="1">
      <c r="A48" s="269" t="s">
        <v>107</v>
      </c>
      <c r="B48" s="268" t="s">
        <v>108</v>
      </c>
      <c r="C48" s="261">
        <v>21127805</v>
      </c>
      <c r="D48" s="261">
        <v>21107205</v>
      </c>
      <c r="E48" s="261">
        <v>20600</v>
      </c>
      <c r="F48" s="261">
        <v>0</v>
      </c>
    </row>
    <row r="49" spans="2:6">
      <c r="C49" s="85"/>
    </row>
    <row r="50" spans="2:6" ht="15">
      <c r="B50" s="15" t="s">
        <v>289</v>
      </c>
      <c r="C50" s="70"/>
      <c r="D50" s="14"/>
      <c r="E50" s="14"/>
    </row>
    <row r="51" spans="2:6" ht="15">
      <c r="B51" s="27" t="s">
        <v>129</v>
      </c>
      <c r="C51" s="70"/>
      <c r="D51" s="70"/>
      <c r="E51" s="14"/>
      <c r="F51" s="16" t="s">
        <v>290</v>
      </c>
    </row>
    <row r="59" spans="2:6">
      <c r="C59" s="258"/>
    </row>
  </sheetData>
  <mergeCells count="9">
    <mergeCell ref="A5:F5"/>
    <mergeCell ref="D2:F3"/>
    <mergeCell ref="A9:A11"/>
    <mergeCell ref="B9:B11"/>
    <mergeCell ref="C9:C11"/>
    <mergeCell ref="D9:D11"/>
    <mergeCell ref="E9:F9"/>
    <mergeCell ref="E10:E11"/>
    <mergeCell ref="F10:F11"/>
  </mergeCells>
  <pageMargins left="0.98425196850393704" right="0.39370078740157483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topLeftCell="A4" zoomScaleNormal="100" zoomScaleSheetLayoutView="100" workbookViewId="0">
      <selection activeCell="C32" sqref="C32"/>
    </sheetView>
  </sheetViews>
  <sheetFormatPr defaultRowHeight="12.75"/>
  <cols>
    <col min="1" max="1" width="11.85546875" style="2" customWidth="1"/>
    <col min="2" max="2" width="36.85546875" style="2" customWidth="1"/>
    <col min="3" max="7" width="11" style="2" customWidth="1"/>
    <col min="8" max="16384" width="9.140625" style="2"/>
  </cols>
  <sheetData>
    <row r="1" spans="1:10">
      <c r="F1" s="3" t="s">
        <v>27</v>
      </c>
    </row>
    <row r="2" spans="1:10" ht="6" customHeight="1">
      <c r="C2" s="207" t="str">
        <f>Д!D2</f>
        <v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v>
      </c>
      <c r="D2" s="207"/>
      <c r="E2" s="207"/>
      <c r="F2" s="207"/>
    </row>
    <row r="3" spans="1:10" ht="59.25" customHeight="1">
      <c r="C3" s="207"/>
      <c r="D3" s="207"/>
      <c r="E3" s="207"/>
      <c r="F3" s="207"/>
    </row>
    <row r="4" spans="1:10">
      <c r="I4" s="12"/>
      <c r="J4" s="12"/>
    </row>
    <row r="5" spans="1:10" ht="18.75">
      <c r="A5" s="210" t="s">
        <v>110</v>
      </c>
      <c r="B5" s="210"/>
      <c r="C5" s="210"/>
      <c r="D5" s="210"/>
      <c r="E5" s="210"/>
      <c r="F5" s="210"/>
      <c r="I5" s="12"/>
      <c r="J5" s="12"/>
    </row>
    <row r="6" spans="1:10" ht="18.75">
      <c r="A6" s="136" t="s">
        <v>128</v>
      </c>
      <c r="B6" s="119"/>
      <c r="C6" s="119"/>
      <c r="D6" s="119"/>
      <c r="E6" s="119"/>
      <c r="F6" s="119"/>
    </row>
    <row r="7" spans="1:10" ht="12.75" customHeight="1">
      <c r="A7" s="139" t="s">
        <v>81</v>
      </c>
      <c r="B7" s="119"/>
      <c r="C7" s="119"/>
      <c r="D7" s="119"/>
      <c r="E7" s="119"/>
      <c r="F7" s="119"/>
    </row>
    <row r="8" spans="1:10">
      <c r="F8" s="3" t="s">
        <v>42</v>
      </c>
      <c r="I8" s="12"/>
      <c r="J8" s="12"/>
    </row>
    <row r="9" spans="1:10">
      <c r="A9" s="208" t="s">
        <v>1</v>
      </c>
      <c r="B9" s="208" t="s">
        <v>20</v>
      </c>
      <c r="C9" s="209" t="s">
        <v>3</v>
      </c>
      <c r="D9" s="208" t="s">
        <v>4</v>
      </c>
      <c r="E9" s="208" t="s">
        <v>5</v>
      </c>
      <c r="F9" s="208"/>
      <c r="I9" s="12"/>
      <c r="J9" s="12"/>
    </row>
    <row r="10" spans="1:10">
      <c r="A10" s="208"/>
      <c r="B10" s="208"/>
      <c r="C10" s="208"/>
      <c r="D10" s="208"/>
      <c r="E10" s="208" t="s">
        <v>3</v>
      </c>
      <c r="F10" s="208" t="s">
        <v>6</v>
      </c>
      <c r="I10" s="12"/>
      <c r="J10" s="12"/>
    </row>
    <row r="11" spans="1:10" ht="28.5" customHeight="1">
      <c r="A11" s="208"/>
      <c r="B11" s="208"/>
      <c r="C11" s="208"/>
      <c r="D11" s="208"/>
      <c r="E11" s="208"/>
      <c r="F11" s="208"/>
      <c r="I11" s="12"/>
      <c r="J11" s="12"/>
    </row>
    <row r="12" spans="1:10" s="24" customFormat="1" ht="11.25">
      <c r="A12" s="121">
        <v>1</v>
      </c>
      <c r="B12" s="121">
        <v>2</v>
      </c>
      <c r="C12" s="23">
        <v>3</v>
      </c>
      <c r="D12" s="121">
        <v>4</v>
      </c>
      <c r="E12" s="121">
        <v>5</v>
      </c>
      <c r="F12" s="121">
        <v>6</v>
      </c>
      <c r="I12" s="25"/>
      <c r="J12" s="25"/>
    </row>
    <row r="13" spans="1:10" s="24" customFormat="1">
      <c r="A13" s="4" t="s">
        <v>82</v>
      </c>
      <c r="B13" s="121"/>
      <c r="C13" s="23"/>
      <c r="D13" s="121"/>
      <c r="E13" s="121"/>
      <c r="F13" s="121"/>
      <c r="I13" s="25"/>
      <c r="J13" s="25"/>
    </row>
    <row r="14" spans="1:10">
      <c r="A14" s="130">
        <v>200000</v>
      </c>
      <c r="B14" s="5" t="s">
        <v>21</v>
      </c>
      <c r="C14" s="6">
        <f>C15</f>
        <v>1324814.46</v>
      </c>
      <c r="D14" s="7">
        <f t="shared" ref="D14:F14" si="0">D15</f>
        <v>-367615.23</v>
      </c>
      <c r="E14" s="7">
        <f t="shared" si="0"/>
        <v>1692429.69</v>
      </c>
      <c r="F14" s="7">
        <f t="shared" si="0"/>
        <v>1692429.69</v>
      </c>
      <c r="I14" s="12"/>
      <c r="J14" s="12"/>
    </row>
    <row r="15" spans="1:10" ht="25.5">
      <c r="A15" s="4">
        <v>208000</v>
      </c>
      <c r="B15" s="5" t="s">
        <v>22</v>
      </c>
      <c r="C15" s="6">
        <f>C16+C17</f>
        <v>1324814.46</v>
      </c>
      <c r="D15" s="7">
        <f t="shared" ref="D15:F15" si="1">D16+D17</f>
        <v>-367615.23</v>
      </c>
      <c r="E15" s="7">
        <f t="shared" si="1"/>
        <v>1692429.69</v>
      </c>
      <c r="F15" s="7">
        <f t="shared" si="1"/>
        <v>1692429.69</v>
      </c>
      <c r="I15" s="12"/>
      <c r="J15" s="12"/>
    </row>
    <row r="16" spans="1:10">
      <c r="A16" s="8">
        <v>208100</v>
      </c>
      <c r="B16" s="9" t="s">
        <v>23</v>
      </c>
      <c r="C16" s="10">
        <f>D16+E16</f>
        <v>1324814.46</v>
      </c>
      <c r="D16" s="11">
        <v>1324814.46</v>
      </c>
      <c r="E16" s="11">
        <v>0</v>
      </c>
      <c r="F16" s="11">
        <v>0</v>
      </c>
    </row>
    <row r="17" spans="1:11" ht="38.25">
      <c r="A17" s="8">
        <v>208400</v>
      </c>
      <c r="B17" s="9" t="s">
        <v>24</v>
      </c>
      <c r="C17" s="10">
        <f>D17+E17</f>
        <v>0</v>
      </c>
      <c r="D17" s="11">
        <v>-1692429.69</v>
      </c>
      <c r="E17" s="11">
        <v>1692429.69</v>
      </c>
      <c r="F17" s="11">
        <v>1692429.69</v>
      </c>
      <c r="I17" s="13"/>
      <c r="J17" s="13"/>
      <c r="K17" s="13"/>
    </row>
    <row r="18" spans="1:11" s="125" customFormat="1" ht="19.5">
      <c r="A18" s="124" t="s">
        <v>79</v>
      </c>
      <c r="B18" s="127" t="s">
        <v>83</v>
      </c>
      <c r="C18" s="194">
        <f>D18+E18</f>
        <v>1324814.46</v>
      </c>
      <c r="D18" s="128">
        <f>D14</f>
        <v>-367615.23</v>
      </c>
      <c r="E18" s="128">
        <f t="shared" ref="E18:F18" si="2">E14</f>
        <v>1692429.69</v>
      </c>
      <c r="F18" s="128">
        <f t="shared" si="2"/>
        <v>1692429.69</v>
      </c>
      <c r="I18" s="126"/>
      <c r="J18" s="126"/>
      <c r="K18" s="126"/>
    </row>
    <row r="19" spans="1:11" s="125" customFormat="1" ht="19.5">
      <c r="A19" s="129" t="s">
        <v>84</v>
      </c>
      <c r="B19" s="127"/>
      <c r="C19" s="123"/>
      <c r="D19" s="128"/>
      <c r="E19" s="128"/>
      <c r="F19" s="128"/>
      <c r="I19" s="126"/>
      <c r="J19" s="126"/>
      <c r="K19" s="126"/>
    </row>
    <row r="20" spans="1:11">
      <c r="A20" s="4">
        <v>600000</v>
      </c>
      <c r="B20" s="5" t="s">
        <v>25</v>
      </c>
      <c r="C20" s="6">
        <f>C21</f>
        <v>1324814.46</v>
      </c>
      <c r="D20" s="7">
        <f>D21</f>
        <v>-367615.23</v>
      </c>
      <c r="E20" s="7">
        <f t="shared" ref="E20" si="3">E21</f>
        <v>1692429.69</v>
      </c>
      <c r="F20" s="7">
        <f t="shared" ref="F20" si="4">F21</f>
        <v>1692429.69</v>
      </c>
    </row>
    <row r="21" spans="1:11">
      <c r="A21" s="4">
        <v>602000</v>
      </c>
      <c r="B21" s="5" t="s">
        <v>26</v>
      </c>
      <c r="C21" s="6">
        <f>C22+C23</f>
        <v>1324814.46</v>
      </c>
      <c r="D21" s="7">
        <f>D22+D23</f>
        <v>-367615.23</v>
      </c>
      <c r="E21" s="7">
        <f t="shared" ref="E21" si="5">E22+E23</f>
        <v>1692429.69</v>
      </c>
      <c r="F21" s="7">
        <f t="shared" ref="F21" si="6">F22+F23</f>
        <v>1692429.69</v>
      </c>
    </row>
    <row r="22" spans="1:11">
      <c r="A22" s="8">
        <v>602100</v>
      </c>
      <c r="B22" s="9" t="s">
        <v>23</v>
      </c>
      <c r="C22" s="10">
        <f>D22+E22</f>
        <v>1324814.46</v>
      </c>
      <c r="D22" s="11">
        <f>D16</f>
        <v>1324814.46</v>
      </c>
      <c r="E22" s="11">
        <f t="shared" ref="E22:F23" si="7">E16</f>
        <v>0</v>
      </c>
      <c r="F22" s="11">
        <f t="shared" si="7"/>
        <v>0</v>
      </c>
    </row>
    <row r="23" spans="1:11" ht="38.25">
      <c r="A23" s="8">
        <v>602400</v>
      </c>
      <c r="B23" s="9" t="s">
        <v>24</v>
      </c>
      <c r="C23" s="10">
        <f t="shared" ref="C23:C24" si="8">D23+E23</f>
        <v>0</v>
      </c>
      <c r="D23" s="11">
        <f>D17</f>
        <v>-1692429.69</v>
      </c>
      <c r="E23" s="11">
        <f t="shared" si="7"/>
        <v>1692429.69</v>
      </c>
      <c r="F23" s="11">
        <f t="shared" si="7"/>
        <v>1692429.69</v>
      </c>
    </row>
    <row r="24" spans="1:11" s="125" customFormat="1" ht="19.5">
      <c r="A24" s="124" t="s">
        <v>79</v>
      </c>
      <c r="B24" s="127" t="s">
        <v>83</v>
      </c>
      <c r="C24" s="194">
        <f t="shared" si="8"/>
        <v>1324814.46</v>
      </c>
      <c r="D24" s="128">
        <f>D20</f>
        <v>-367615.23</v>
      </c>
      <c r="E24" s="128">
        <f t="shared" ref="E24:F24" si="9">E20</f>
        <v>1692429.69</v>
      </c>
      <c r="F24" s="128">
        <f t="shared" si="9"/>
        <v>1692429.69</v>
      </c>
      <c r="I24" s="126"/>
      <c r="J24" s="126"/>
      <c r="K24" s="126"/>
    </row>
    <row r="26" spans="1:11" ht="15">
      <c r="B26" s="15" t="s">
        <v>289</v>
      </c>
      <c r="C26" s="70"/>
      <c r="D26" s="14"/>
      <c r="E26" s="14"/>
    </row>
    <row r="27" spans="1:11" ht="15">
      <c r="B27" s="27" t="s">
        <v>129</v>
      </c>
      <c r="C27" s="70"/>
      <c r="D27" s="70"/>
      <c r="E27" s="14"/>
      <c r="F27" s="16" t="s">
        <v>290</v>
      </c>
    </row>
    <row r="32" spans="1:11">
      <c r="C32" s="258"/>
    </row>
  </sheetData>
  <mergeCells count="9">
    <mergeCell ref="C2:F3"/>
    <mergeCell ref="A5:F5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topLeftCell="A40" zoomScale="80" zoomScaleNormal="100" zoomScaleSheetLayoutView="80" workbookViewId="0">
      <selection activeCell="D52" sqref="D52"/>
    </sheetView>
  </sheetViews>
  <sheetFormatPr defaultRowHeight="12.75"/>
  <cols>
    <col min="1" max="1" width="14.7109375" style="2" customWidth="1"/>
    <col min="2" max="3" width="9.28515625" style="2" bestFit="1" customWidth="1"/>
    <col min="4" max="4" width="50.7109375" style="2" customWidth="1"/>
    <col min="5" max="5" width="14.7109375" style="2" customWidth="1"/>
    <col min="6" max="7" width="13.140625" style="2" customWidth="1"/>
    <col min="8" max="8" width="11.42578125" style="2" customWidth="1"/>
    <col min="9" max="9" width="9.28515625" style="2" bestFit="1" customWidth="1"/>
    <col min="10" max="10" width="13.85546875" style="2" customWidth="1"/>
    <col min="11" max="11" width="12.28515625" style="2" customWidth="1"/>
    <col min="12" max="12" width="11.140625" style="2" customWidth="1"/>
    <col min="13" max="13" width="9.42578125" style="2" bestFit="1" customWidth="1"/>
    <col min="14" max="14" width="11.28515625" style="2" customWidth="1"/>
    <col min="15" max="15" width="12.28515625" style="2" customWidth="1"/>
    <col min="16" max="16" width="15.28515625" style="2" customWidth="1"/>
    <col min="17" max="16384" width="9.140625" style="2"/>
  </cols>
  <sheetData>
    <row r="1" spans="1:16">
      <c r="K1" s="21"/>
      <c r="O1" s="21"/>
      <c r="P1" s="3" t="s">
        <v>63</v>
      </c>
    </row>
    <row r="2" spans="1:16" ht="36.75" customHeight="1">
      <c r="M2" s="207" t="str">
        <f>Д!D2</f>
        <v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v>
      </c>
      <c r="N2" s="207"/>
      <c r="O2" s="207"/>
      <c r="P2" s="207"/>
    </row>
    <row r="3" spans="1:16" ht="21" customHeight="1">
      <c r="M3" s="207"/>
      <c r="N3" s="207"/>
      <c r="O3" s="207"/>
      <c r="P3" s="207"/>
    </row>
    <row r="5" spans="1:16" ht="20.25">
      <c r="A5" s="214" t="s">
        <v>111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14.25" customHeight="1">
      <c r="A6" s="136" t="s">
        <v>128</v>
      </c>
      <c r="B6" s="13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4.25" customHeight="1">
      <c r="A7" s="139" t="s">
        <v>81</v>
      </c>
      <c r="B7" s="133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>
      <c r="P8" s="3" t="s">
        <v>42</v>
      </c>
    </row>
    <row r="9" spans="1:16" ht="18.75" customHeight="1">
      <c r="A9" s="215" t="s">
        <v>41</v>
      </c>
      <c r="B9" s="215" t="s">
        <v>85</v>
      </c>
      <c r="C9" s="215" t="s">
        <v>86</v>
      </c>
      <c r="D9" s="208" t="s">
        <v>87</v>
      </c>
      <c r="E9" s="208" t="s">
        <v>4</v>
      </c>
      <c r="F9" s="208"/>
      <c r="G9" s="208"/>
      <c r="H9" s="208"/>
      <c r="I9" s="208"/>
      <c r="J9" s="208" t="s">
        <v>5</v>
      </c>
      <c r="K9" s="208"/>
      <c r="L9" s="208"/>
      <c r="M9" s="208"/>
      <c r="N9" s="208"/>
      <c r="O9" s="208"/>
      <c r="P9" s="209" t="s">
        <v>28</v>
      </c>
    </row>
    <row r="10" spans="1:16" ht="17.25" customHeight="1">
      <c r="A10" s="208"/>
      <c r="B10" s="208"/>
      <c r="C10" s="208"/>
      <c r="D10" s="208"/>
      <c r="E10" s="209" t="s">
        <v>88</v>
      </c>
      <c r="F10" s="208" t="s">
        <v>29</v>
      </c>
      <c r="G10" s="208" t="s">
        <v>30</v>
      </c>
      <c r="H10" s="208"/>
      <c r="I10" s="208" t="s">
        <v>31</v>
      </c>
      <c r="J10" s="209" t="s">
        <v>88</v>
      </c>
      <c r="K10" s="211" t="s">
        <v>89</v>
      </c>
      <c r="L10" s="208" t="s">
        <v>29</v>
      </c>
      <c r="M10" s="208" t="s">
        <v>30</v>
      </c>
      <c r="N10" s="208"/>
      <c r="O10" s="208" t="s">
        <v>31</v>
      </c>
      <c r="P10" s="208"/>
    </row>
    <row r="11" spans="1:16" ht="12.75" customHeight="1">
      <c r="A11" s="208"/>
      <c r="B11" s="208"/>
      <c r="C11" s="208"/>
      <c r="D11" s="208"/>
      <c r="E11" s="208"/>
      <c r="F11" s="208"/>
      <c r="G11" s="208" t="s">
        <v>32</v>
      </c>
      <c r="H11" s="208" t="s">
        <v>33</v>
      </c>
      <c r="I11" s="208"/>
      <c r="J11" s="208"/>
      <c r="K11" s="212"/>
      <c r="L11" s="208"/>
      <c r="M11" s="208" t="s">
        <v>32</v>
      </c>
      <c r="N11" s="208" t="s">
        <v>33</v>
      </c>
      <c r="O11" s="208"/>
      <c r="P11" s="208"/>
    </row>
    <row r="12" spans="1:16" ht="73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13"/>
      <c r="L12" s="208"/>
      <c r="M12" s="208"/>
      <c r="N12" s="208"/>
      <c r="O12" s="208"/>
      <c r="P12" s="208"/>
    </row>
    <row r="13" spans="1:16" s="24" customFormat="1" ht="11.25">
      <c r="A13" s="86">
        <v>1</v>
      </c>
      <c r="B13" s="86">
        <v>2</v>
      </c>
      <c r="C13" s="86">
        <v>3</v>
      </c>
      <c r="D13" s="86">
        <v>4</v>
      </c>
      <c r="E13" s="23">
        <v>5</v>
      </c>
      <c r="F13" s="86">
        <v>6</v>
      </c>
      <c r="G13" s="86">
        <v>7</v>
      </c>
      <c r="H13" s="86">
        <v>8</v>
      </c>
      <c r="I13" s="86">
        <v>9</v>
      </c>
      <c r="J13" s="23">
        <v>10</v>
      </c>
      <c r="K13" s="121">
        <v>15</v>
      </c>
      <c r="L13" s="86">
        <v>11</v>
      </c>
      <c r="M13" s="86">
        <v>12</v>
      </c>
      <c r="N13" s="86">
        <v>13</v>
      </c>
      <c r="O13" s="86">
        <v>14</v>
      </c>
      <c r="P13" s="23">
        <v>16</v>
      </c>
    </row>
    <row r="14" spans="1:16" s="87" customFormat="1">
      <c r="A14" s="270" t="s">
        <v>34</v>
      </c>
      <c r="B14" s="271"/>
      <c r="C14" s="272"/>
      <c r="D14" s="273" t="s">
        <v>130</v>
      </c>
      <c r="E14" s="274">
        <v>2869170</v>
      </c>
      <c r="F14" s="275">
        <v>2869170</v>
      </c>
      <c r="G14" s="275">
        <v>1842990</v>
      </c>
      <c r="H14" s="275">
        <v>138460</v>
      </c>
      <c r="I14" s="275">
        <v>0</v>
      </c>
      <c r="J14" s="274">
        <v>20000</v>
      </c>
      <c r="K14" s="275">
        <v>0</v>
      </c>
      <c r="L14" s="275">
        <v>20000</v>
      </c>
      <c r="M14" s="275">
        <v>0</v>
      </c>
      <c r="N14" s="275">
        <v>0</v>
      </c>
      <c r="O14" s="275">
        <v>0</v>
      </c>
      <c r="P14" s="274">
        <v>2889170</v>
      </c>
    </row>
    <row r="15" spans="1:16" s="87" customFormat="1">
      <c r="A15" s="270" t="s">
        <v>35</v>
      </c>
      <c r="B15" s="271"/>
      <c r="C15" s="272"/>
      <c r="D15" s="273" t="s">
        <v>130</v>
      </c>
      <c r="E15" s="274">
        <v>2869170</v>
      </c>
      <c r="F15" s="275">
        <v>2869170</v>
      </c>
      <c r="G15" s="275">
        <v>1842990</v>
      </c>
      <c r="H15" s="275">
        <v>138460</v>
      </c>
      <c r="I15" s="275">
        <v>0</v>
      </c>
      <c r="J15" s="274">
        <v>20000</v>
      </c>
      <c r="K15" s="275">
        <v>0</v>
      </c>
      <c r="L15" s="275">
        <v>20000</v>
      </c>
      <c r="M15" s="275">
        <v>0</v>
      </c>
      <c r="N15" s="275">
        <v>0</v>
      </c>
      <c r="O15" s="275">
        <v>0</v>
      </c>
      <c r="P15" s="274">
        <v>2889170</v>
      </c>
    </row>
    <row r="16" spans="1:16" s="87" customFormat="1" ht="51">
      <c r="A16" s="276" t="s">
        <v>131</v>
      </c>
      <c r="B16" s="276" t="s">
        <v>132</v>
      </c>
      <c r="C16" s="277" t="s">
        <v>133</v>
      </c>
      <c r="D16" s="278" t="s">
        <v>134</v>
      </c>
      <c r="E16" s="279">
        <v>2733170</v>
      </c>
      <c r="F16" s="280">
        <v>2733170</v>
      </c>
      <c r="G16" s="280">
        <v>1842990</v>
      </c>
      <c r="H16" s="280">
        <v>138460</v>
      </c>
      <c r="I16" s="280">
        <v>0</v>
      </c>
      <c r="J16" s="279">
        <v>20000</v>
      </c>
      <c r="K16" s="280">
        <v>0</v>
      </c>
      <c r="L16" s="280">
        <v>20000</v>
      </c>
      <c r="M16" s="280">
        <v>0</v>
      </c>
      <c r="N16" s="280">
        <v>0</v>
      </c>
      <c r="O16" s="280">
        <v>0</v>
      </c>
      <c r="P16" s="279">
        <v>2753170</v>
      </c>
    </row>
    <row r="17" spans="1:16" s="87" customFormat="1">
      <c r="A17" s="276" t="s">
        <v>135</v>
      </c>
      <c r="B17" s="276" t="s">
        <v>136</v>
      </c>
      <c r="C17" s="277" t="s">
        <v>137</v>
      </c>
      <c r="D17" s="278" t="s">
        <v>138</v>
      </c>
      <c r="E17" s="279">
        <v>136000</v>
      </c>
      <c r="F17" s="280">
        <v>136000</v>
      </c>
      <c r="G17" s="280">
        <v>0</v>
      </c>
      <c r="H17" s="280">
        <v>0</v>
      </c>
      <c r="I17" s="280">
        <v>0</v>
      </c>
      <c r="J17" s="279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79">
        <v>136000</v>
      </c>
    </row>
    <row r="18" spans="1:16" s="87" customFormat="1">
      <c r="A18" s="270" t="s">
        <v>36</v>
      </c>
      <c r="B18" s="271"/>
      <c r="C18" s="272"/>
      <c r="D18" s="273" t="s">
        <v>37</v>
      </c>
      <c r="E18" s="274">
        <v>2529050</v>
      </c>
      <c r="F18" s="275">
        <v>2529050</v>
      </c>
      <c r="G18" s="275">
        <v>0</v>
      </c>
      <c r="H18" s="275">
        <v>0</v>
      </c>
      <c r="I18" s="275">
        <v>0</v>
      </c>
      <c r="J18" s="274">
        <v>1549514.46</v>
      </c>
      <c r="K18" s="275">
        <v>1549514.46</v>
      </c>
      <c r="L18" s="275">
        <v>0</v>
      </c>
      <c r="M18" s="275">
        <v>0</v>
      </c>
      <c r="N18" s="275">
        <v>0</v>
      </c>
      <c r="O18" s="275">
        <v>1549514.46</v>
      </c>
      <c r="P18" s="274">
        <v>4078564.46</v>
      </c>
    </row>
    <row r="19" spans="1:16" s="87" customFormat="1" ht="63.75">
      <c r="A19" s="270" t="s">
        <v>38</v>
      </c>
      <c r="B19" s="271"/>
      <c r="C19" s="272"/>
      <c r="D19" s="273" t="s">
        <v>39</v>
      </c>
      <c r="E19" s="274">
        <v>2529050</v>
      </c>
      <c r="F19" s="275">
        <v>2529050</v>
      </c>
      <c r="G19" s="275">
        <v>0</v>
      </c>
      <c r="H19" s="275">
        <v>0</v>
      </c>
      <c r="I19" s="275">
        <v>0</v>
      </c>
      <c r="J19" s="274">
        <v>1549514.46</v>
      </c>
      <c r="K19" s="275">
        <v>1549514.46</v>
      </c>
      <c r="L19" s="275">
        <v>0</v>
      </c>
      <c r="M19" s="275">
        <v>0</v>
      </c>
      <c r="N19" s="275">
        <v>0</v>
      </c>
      <c r="O19" s="275">
        <v>1549514.46</v>
      </c>
      <c r="P19" s="274">
        <v>4078564.46</v>
      </c>
    </row>
    <row r="20" spans="1:16">
      <c r="A20" s="276" t="s">
        <v>139</v>
      </c>
      <c r="B20" s="276" t="s">
        <v>136</v>
      </c>
      <c r="C20" s="277" t="s">
        <v>137</v>
      </c>
      <c r="D20" s="278" t="s">
        <v>138</v>
      </c>
      <c r="E20" s="279">
        <v>31000</v>
      </c>
      <c r="F20" s="280">
        <v>31000</v>
      </c>
      <c r="G20" s="280">
        <v>0</v>
      </c>
      <c r="H20" s="280">
        <v>0</v>
      </c>
      <c r="I20" s="280">
        <v>0</v>
      </c>
      <c r="J20" s="279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79">
        <v>31000</v>
      </c>
    </row>
    <row r="21" spans="1:16" ht="25.5">
      <c r="A21" s="276" t="s">
        <v>140</v>
      </c>
      <c r="B21" s="276" t="s">
        <v>141</v>
      </c>
      <c r="C21" s="277" t="s">
        <v>142</v>
      </c>
      <c r="D21" s="278" t="s">
        <v>143</v>
      </c>
      <c r="E21" s="279">
        <v>2091180</v>
      </c>
      <c r="F21" s="280">
        <v>2091180</v>
      </c>
      <c r="G21" s="280">
        <v>0</v>
      </c>
      <c r="H21" s="280">
        <v>0</v>
      </c>
      <c r="I21" s="280">
        <v>0</v>
      </c>
      <c r="J21" s="279">
        <v>609514.46</v>
      </c>
      <c r="K21" s="280">
        <v>609514.46</v>
      </c>
      <c r="L21" s="280">
        <v>0</v>
      </c>
      <c r="M21" s="280">
        <v>0</v>
      </c>
      <c r="N21" s="280">
        <v>0</v>
      </c>
      <c r="O21" s="280">
        <v>609514.46</v>
      </c>
      <c r="P21" s="279">
        <v>2700694.46</v>
      </c>
    </row>
    <row r="22" spans="1:16" ht="38.25">
      <c r="A22" s="276" t="s">
        <v>144</v>
      </c>
      <c r="B22" s="276" t="s">
        <v>145</v>
      </c>
      <c r="C22" s="277" t="s">
        <v>146</v>
      </c>
      <c r="D22" s="278" t="s">
        <v>147</v>
      </c>
      <c r="E22" s="279">
        <v>34500</v>
      </c>
      <c r="F22" s="280">
        <v>34500</v>
      </c>
      <c r="G22" s="280">
        <v>0</v>
      </c>
      <c r="H22" s="280">
        <v>0</v>
      </c>
      <c r="I22" s="280">
        <v>0</v>
      </c>
      <c r="J22" s="279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79">
        <v>34500</v>
      </c>
    </row>
    <row r="23" spans="1:16" ht="25.5">
      <c r="A23" s="276" t="s">
        <v>148</v>
      </c>
      <c r="B23" s="276" t="s">
        <v>149</v>
      </c>
      <c r="C23" s="277" t="s">
        <v>150</v>
      </c>
      <c r="D23" s="278" t="s">
        <v>151</v>
      </c>
      <c r="E23" s="279">
        <v>112350</v>
      </c>
      <c r="F23" s="280">
        <v>112350</v>
      </c>
      <c r="G23" s="280">
        <v>0</v>
      </c>
      <c r="H23" s="280">
        <v>0</v>
      </c>
      <c r="I23" s="280">
        <v>0</v>
      </c>
      <c r="J23" s="279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79">
        <v>112350</v>
      </c>
    </row>
    <row r="24" spans="1:16">
      <c r="A24" s="276" t="s">
        <v>152</v>
      </c>
      <c r="B24" s="276" t="s">
        <v>153</v>
      </c>
      <c r="C24" s="277" t="s">
        <v>150</v>
      </c>
      <c r="D24" s="278" t="s">
        <v>154</v>
      </c>
      <c r="E24" s="279">
        <v>3620</v>
      </c>
      <c r="F24" s="280">
        <v>3620</v>
      </c>
      <c r="G24" s="280">
        <v>0</v>
      </c>
      <c r="H24" s="280">
        <v>0</v>
      </c>
      <c r="I24" s="280">
        <v>0</v>
      </c>
      <c r="J24" s="279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79">
        <v>3620</v>
      </c>
    </row>
    <row r="25" spans="1:16" ht="25.5">
      <c r="A25" s="276" t="s">
        <v>155</v>
      </c>
      <c r="B25" s="276" t="s">
        <v>156</v>
      </c>
      <c r="C25" s="277" t="s">
        <v>157</v>
      </c>
      <c r="D25" s="278" t="s">
        <v>158</v>
      </c>
      <c r="E25" s="279">
        <v>15000</v>
      </c>
      <c r="F25" s="280">
        <v>15000</v>
      </c>
      <c r="G25" s="280">
        <v>0</v>
      </c>
      <c r="H25" s="280">
        <v>0</v>
      </c>
      <c r="I25" s="280">
        <v>0</v>
      </c>
      <c r="J25" s="279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79">
        <v>15000</v>
      </c>
    </row>
    <row r="26" spans="1:16" ht="25.5">
      <c r="A26" s="276" t="s">
        <v>159</v>
      </c>
      <c r="B26" s="276" t="s">
        <v>160</v>
      </c>
      <c r="C26" s="277" t="s">
        <v>157</v>
      </c>
      <c r="D26" s="278" t="s">
        <v>161</v>
      </c>
      <c r="E26" s="279">
        <v>1500</v>
      </c>
      <c r="F26" s="280">
        <v>1500</v>
      </c>
      <c r="G26" s="280">
        <v>0</v>
      </c>
      <c r="H26" s="280">
        <v>0</v>
      </c>
      <c r="I26" s="280">
        <v>0</v>
      </c>
      <c r="J26" s="279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79">
        <v>1500</v>
      </c>
    </row>
    <row r="27" spans="1:16" ht="25.5">
      <c r="A27" s="276" t="s">
        <v>162</v>
      </c>
      <c r="B27" s="276" t="s">
        <v>163</v>
      </c>
      <c r="C27" s="277" t="s">
        <v>157</v>
      </c>
      <c r="D27" s="278" t="s">
        <v>164</v>
      </c>
      <c r="E27" s="279">
        <v>5000</v>
      </c>
      <c r="F27" s="280">
        <v>5000</v>
      </c>
      <c r="G27" s="280">
        <v>0</v>
      </c>
      <c r="H27" s="280">
        <v>0</v>
      </c>
      <c r="I27" s="280">
        <v>0</v>
      </c>
      <c r="J27" s="279">
        <v>0</v>
      </c>
      <c r="K27" s="280">
        <v>0</v>
      </c>
      <c r="L27" s="280">
        <v>0</v>
      </c>
      <c r="M27" s="280">
        <v>0</v>
      </c>
      <c r="N27" s="280">
        <v>0</v>
      </c>
      <c r="O27" s="280">
        <v>0</v>
      </c>
      <c r="P27" s="279">
        <v>5000</v>
      </c>
    </row>
    <row r="28" spans="1:16">
      <c r="A28" s="276" t="s">
        <v>165</v>
      </c>
      <c r="B28" s="276" t="s">
        <v>166</v>
      </c>
      <c r="C28" s="277" t="s">
        <v>157</v>
      </c>
      <c r="D28" s="278" t="s">
        <v>167</v>
      </c>
      <c r="E28" s="279">
        <v>1500</v>
      </c>
      <c r="F28" s="280">
        <v>1500</v>
      </c>
      <c r="G28" s="280">
        <v>0</v>
      </c>
      <c r="H28" s="280">
        <v>0</v>
      </c>
      <c r="I28" s="280">
        <v>0</v>
      </c>
      <c r="J28" s="279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79">
        <v>1500</v>
      </c>
    </row>
    <row r="29" spans="1:16" ht="25.5">
      <c r="A29" s="276" t="s">
        <v>168</v>
      </c>
      <c r="B29" s="276" t="s">
        <v>169</v>
      </c>
      <c r="C29" s="277" t="s">
        <v>170</v>
      </c>
      <c r="D29" s="278" t="s">
        <v>171</v>
      </c>
      <c r="E29" s="279">
        <v>90400</v>
      </c>
      <c r="F29" s="280">
        <v>90400</v>
      </c>
      <c r="G29" s="280">
        <v>0</v>
      </c>
      <c r="H29" s="280">
        <v>0</v>
      </c>
      <c r="I29" s="280">
        <v>0</v>
      </c>
      <c r="J29" s="279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79">
        <v>90400</v>
      </c>
    </row>
    <row r="30" spans="1:16" ht="25.5">
      <c r="A30" s="276" t="s">
        <v>172</v>
      </c>
      <c r="B30" s="276" t="s">
        <v>173</v>
      </c>
      <c r="C30" s="277" t="s">
        <v>174</v>
      </c>
      <c r="D30" s="278" t="s">
        <v>175</v>
      </c>
      <c r="E30" s="279">
        <v>17500</v>
      </c>
      <c r="F30" s="280">
        <v>17500</v>
      </c>
      <c r="G30" s="280">
        <v>0</v>
      </c>
      <c r="H30" s="280">
        <v>0</v>
      </c>
      <c r="I30" s="280">
        <v>0</v>
      </c>
      <c r="J30" s="279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79">
        <v>17500</v>
      </c>
    </row>
    <row r="31" spans="1:16" ht="25.5">
      <c r="A31" s="276" t="s">
        <v>291</v>
      </c>
      <c r="B31" s="276" t="s">
        <v>292</v>
      </c>
      <c r="C31" s="277" t="s">
        <v>293</v>
      </c>
      <c r="D31" s="278" t="s">
        <v>294</v>
      </c>
      <c r="E31" s="279">
        <v>0</v>
      </c>
      <c r="F31" s="280">
        <v>0</v>
      </c>
      <c r="G31" s="280">
        <v>0</v>
      </c>
      <c r="H31" s="280">
        <v>0</v>
      </c>
      <c r="I31" s="280">
        <v>0</v>
      </c>
      <c r="J31" s="279">
        <v>300000</v>
      </c>
      <c r="K31" s="280">
        <v>300000</v>
      </c>
      <c r="L31" s="280">
        <v>0</v>
      </c>
      <c r="M31" s="280">
        <v>0</v>
      </c>
      <c r="N31" s="280">
        <v>0</v>
      </c>
      <c r="O31" s="280">
        <v>300000</v>
      </c>
      <c r="P31" s="279">
        <v>300000</v>
      </c>
    </row>
    <row r="32" spans="1:16">
      <c r="A32" s="276" t="s">
        <v>176</v>
      </c>
      <c r="B32" s="276" t="s">
        <v>177</v>
      </c>
      <c r="C32" s="277" t="s">
        <v>178</v>
      </c>
      <c r="D32" s="278" t="s">
        <v>179</v>
      </c>
      <c r="E32" s="279">
        <v>45500</v>
      </c>
      <c r="F32" s="280">
        <v>45500</v>
      </c>
      <c r="G32" s="280">
        <v>0</v>
      </c>
      <c r="H32" s="280">
        <v>0</v>
      </c>
      <c r="I32" s="280">
        <v>0</v>
      </c>
      <c r="J32" s="279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79">
        <v>45500</v>
      </c>
    </row>
    <row r="33" spans="1:16">
      <c r="A33" s="276" t="s">
        <v>180</v>
      </c>
      <c r="B33" s="276" t="s">
        <v>181</v>
      </c>
      <c r="C33" s="277" t="s">
        <v>182</v>
      </c>
      <c r="D33" s="278" t="s">
        <v>183</v>
      </c>
      <c r="E33" s="279">
        <v>0</v>
      </c>
      <c r="F33" s="280">
        <v>0</v>
      </c>
      <c r="G33" s="280">
        <v>0</v>
      </c>
      <c r="H33" s="280">
        <v>0</v>
      </c>
      <c r="I33" s="280">
        <v>0</v>
      </c>
      <c r="J33" s="279">
        <v>640000</v>
      </c>
      <c r="K33" s="280">
        <v>640000</v>
      </c>
      <c r="L33" s="280">
        <v>0</v>
      </c>
      <c r="M33" s="280">
        <v>0</v>
      </c>
      <c r="N33" s="280">
        <v>0</v>
      </c>
      <c r="O33" s="280">
        <v>640000</v>
      </c>
      <c r="P33" s="279">
        <v>640000</v>
      </c>
    </row>
    <row r="34" spans="1:16" ht="25.5">
      <c r="A34" s="276" t="s">
        <v>184</v>
      </c>
      <c r="B34" s="276" t="s">
        <v>185</v>
      </c>
      <c r="C34" s="277" t="s">
        <v>186</v>
      </c>
      <c r="D34" s="278" t="s">
        <v>187</v>
      </c>
      <c r="E34" s="279">
        <v>80000</v>
      </c>
      <c r="F34" s="280">
        <v>80000</v>
      </c>
      <c r="G34" s="280">
        <v>0</v>
      </c>
      <c r="H34" s="280">
        <v>0</v>
      </c>
      <c r="I34" s="280">
        <v>0</v>
      </c>
      <c r="J34" s="279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79">
        <v>80000</v>
      </c>
    </row>
    <row r="35" spans="1:16">
      <c r="A35" s="270" t="s">
        <v>188</v>
      </c>
      <c r="B35" s="271"/>
      <c r="C35" s="272"/>
      <c r="D35" s="273" t="s">
        <v>189</v>
      </c>
      <c r="E35" s="274">
        <v>13569249.77</v>
      </c>
      <c r="F35" s="275">
        <v>13569249.77</v>
      </c>
      <c r="G35" s="275">
        <v>10465235</v>
      </c>
      <c r="H35" s="275">
        <v>335708</v>
      </c>
      <c r="I35" s="275">
        <v>0</v>
      </c>
      <c r="J35" s="274">
        <v>143515.22999999998</v>
      </c>
      <c r="K35" s="275">
        <v>142915.22999999998</v>
      </c>
      <c r="L35" s="275">
        <v>600</v>
      </c>
      <c r="M35" s="275">
        <v>0</v>
      </c>
      <c r="N35" s="275">
        <v>0</v>
      </c>
      <c r="O35" s="275">
        <v>142915.22999999998</v>
      </c>
      <c r="P35" s="274">
        <v>13712765</v>
      </c>
    </row>
    <row r="36" spans="1:16">
      <c r="A36" s="270" t="s">
        <v>190</v>
      </c>
      <c r="B36" s="271"/>
      <c r="C36" s="272"/>
      <c r="D36" s="273" t="s">
        <v>191</v>
      </c>
      <c r="E36" s="274">
        <v>13569249.77</v>
      </c>
      <c r="F36" s="275">
        <v>13569249.77</v>
      </c>
      <c r="G36" s="275">
        <v>10465235</v>
      </c>
      <c r="H36" s="275">
        <v>335708</v>
      </c>
      <c r="I36" s="275">
        <v>0</v>
      </c>
      <c r="J36" s="274">
        <v>143515.22999999998</v>
      </c>
      <c r="K36" s="275">
        <v>142915.22999999998</v>
      </c>
      <c r="L36" s="275">
        <v>600</v>
      </c>
      <c r="M36" s="275">
        <v>0</v>
      </c>
      <c r="N36" s="275">
        <v>0</v>
      </c>
      <c r="O36" s="275">
        <v>142915.22999999998</v>
      </c>
      <c r="P36" s="274">
        <v>13712765</v>
      </c>
    </row>
    <row r="37" spans="1:16" ht="38.25">
      <c r="A37" s="276" t="s">
        <v>192</v>
      </c>
      <c r="B37" s="276" t="s">
        <v>193</v>
      </c>
      <c r="C37" s="277" t="s">
        <v>194</v>
      </c>
      <c r="D37" s="278" t="s">
        <v>295</v>
      </c>
      <c r="E37" s="279">
        <v>12104064.77</v>
      </c>
      <c r="F37" s="280">
        <v>12104064.77</v>
      </c>
      <c r="G37" s="280">
        <v>9409430</v>
      </c>
      <c r="H37" s="280">
        <v>280308</v>
      </c>
      <c r="I37" s="280">
        <v>0</v>
      </c>
      <c r="J37" s="279">
        <v>143515.22999999998</v>
      </c>
      <c r="K37" s="280">
        <v>142915.22999999998</v>
      </c>
      <c r="L37" s="280">
        <v>600</v>
      </c>
      <c r="M37" s="280">
        <v>0</v>
      </c>
      <c r="N37" s="280">
        <v>0</v>
      </c>
      <c r="O37" s="280">
        <v>142915.22999999998</v>
      </c>
      <c r="P37" s="279">
        <v>12247580</v>
      </c>
    </row>
    <row r="38" spans="1:16">
      <c r="A38" s="276" t="s">
        <v>195</v>
      </c>
      <c r="B38" s="276" t="s">
        <v>196</v>
      </c>
      <c r="C38" s="277" t="s">
        <v>197</v>
      </c>
      <c r="D38" s="278" t="s">
        <v>296</v>
      </c>
      <c r="E38" s="279">
        <v>302190</v>
      </c>
      <c r="F38" s="280">
        <v>302190</v>
      </c>
      <c r="G38" s="280">
        <v>202390</v>
      </c>
      <c r="H38" s="280">
        <v>16200</v>
      </c>
      <c r="I38" s="280">
        <v>0</v>
      </c>
      <c r="J38" s="279">
        <v>0</v>
      </c>
      <c r="K38" s="280">
        <v>0</v>
      </c>
      <c r="L38" s="280">
        <v>0</v>
      </c>
      <c r="M38" s="280">
        <v>0</v>
      </c>
      <c r="N38" s="280">
        <v>0</v>
      </c>
      <c r="O38" s="280">
        <v>0</v>
      </c>
      <c r="P38" s="279">
        <v>302190</v>
      </c>
    </row>
    <row r="39" spans="1:16">
      <c r="A39" s="276" t="s">
        <v>198</v>
      </c>
      <c r="B39" s="276" t="s">
        <v>199</v>
      </c>
      <c r="C39" s="277" t="s">
        <v>197</v>
      </c>
      <c r="D39" s="278" t="s">
        <v>200</v>
      </c>
      <c r="E39" s="279">
        <v>866010</v>
      </c>
      <c r="F39" s="280">
        <v>866010</v>
      </c>
      <c r="G39" s="280">
        <v>623980</v>
      </c>
      <c r="H39" s="280">
        <v>38200</v>
      </c>
      <c r="I39" s="280">
        <v>0</v>
      </c>
      <c r="J39" s="279">
        <v>0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79">
        <v>866010</v>
      </c>
    </row>
    <row r="40" spans="1:16">
      <c r="A40" s="276" t="s">
        <v>201</v>
      </c>
      <c r="B40" s="276" t="s">
        <v>202</v>
      </c>
      <c r="C40" s="277" t="s">
        <v>197</v>
      </c>
      <c r="D40" s="278" t="s">
        <v>203</v>
      </c>
      <c r="E40" s="279">
        <v>5430</v>
      </c>
      <c r="F40" s="280">
        <v>5430</v>
      </c>
      <c r="G40" s="280">
        <v>0</v>
      </c>
      <c r="H40" s="280">
        <v>0</v>
      </c>
      <c r="I40" s="280">
        <v>0</v>
      </c>
      <c r="J40" s="279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79">
        <v>5430</v>
      </c>
    </row>
    <row r="41" spans="1:16">
      <c r="A41" s="276" t="s">
        <v>204</v>
      </c>
      <c r="B41" s="276" t="s">
        <v>205</v>
      </c>
      <c r="C41" s="277" t="s">
        <v>206</v>
      </c>
      <c r="D41" s="278" t="s">
        <v>207</v>
      </c>
      <c r="E41" s="279">
        <v>288255</v>
      </c>
      <c r="F41" s="280">
        <v>288255</v>
      </c>
      <c r="G41" s="280">
        <v>229435</v>
      </c>
      <c r="H41" s="280">
        <v>1000</v>
      </c>
      <c r="I41" s="280">
        <v>0</v>
      </c>
      <c r="J41" s="279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79">
        <v>288255</v>
      </c>
    </row>
    <row r="42" spans="1:16">
      <c r="A42" s="276" t="s">
        <v>208</v>
      </c>
      <c r="B42" s="276" t="s">
        <v>209</v>
      </c>
      <c r="C42" s="277" t="s">
        <v>210</v>
      </c>
      <c r="D42" s="278" t="s">
        <v>211</v>
      </c>
      <c r="E42" s="279">
        <v>3300</v>
      </c>
      <c r="F42" s="280">
        <v>3300</v>
      </c>
      <c r="G42" s="280">
        <v>0</v>
      </c>
      <c r="H42" s="280">
        <v>0</v>
      </c>
      <c r="I42" s="280">
        <v>0</v>
      </c>
      <c r="J42" s="279">
        <v>0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79">
        <v>3300</v>
      </c>
    </row>
    <row r="43" spans="1:16">
      <c r="A43" s="270" t="s">
        <v>212</v>
      </c>
      <c r="B43" s="271"/>
      <c r="C43" s="272"/>
      <c r="D43" s="273" t="s">
        <v>213</v>
      </c>
      <c r="E43" s="274">
        <v>576120</v>
      </c>
      <c r="F43" s="275">
        <v>576120</v>
      </c>
      <c r="G43" s="275">
        <v>0</v>
      </c>
      <c r="H43" s="275">
        <v>0</v>
      </c>
      <c r="I43" s="275">
        <v>0</v>
      </c>
      <c r="J43" s="274">
        <v>0</v>
      </c>
      <c r="K43" s="275">
        <v>0</v>
      </c>
      <c r="L43" s="275">
        <v>0</v>
      </c>
      <c r="M43" s="275">
        <v>0</v>
      </c>
      <c r="N43" s="275">
        <v>0</v>
      </c>
      <c r="O43" s="275">
        <v>0</v>
      </c>
      <c r="P43" s="274">
        <v>576120</v>
      </c>
    </row>
    <row r="44" spans="1:16" ht="25.5">
      <c r="A44" s="270" t="s">
        <v>214</v>
      </c>
      <c r="B44" s="271"/>
      <c r="C44" s="272"/>
      <c r="D44" s="273" t="s">
        <v>215</v>
      </c>
      <c r="E44" s="274">
        <v>576120</v>
      </c>
      <c r="F44" s="275">
        <v>576120</v>
      </c>
      <c r="G44" s="275">
        <v>0</v>
      </c>
      <c r="H44" s="275">
        <v>0</v>
      </c>
      <c r="I44" s="275">
        <v>0</v>
      </c>
      <c r="J44" s="274">
        <v>0</v>
      </c>
      <c r="K44" s="275">
        <v>0</v>
      </c>
      <c r="L44" s="275">
        <v>0</v>
      </c>
      <c r="M44" s="275">
        <v>0</v>
      </c>
      <c r="N44" s="275">
        <v>0</v>
      </c>
      <c r="O44" s="275">
        <v>0</v>
      </c>
      <c r="P44" s="274">
        <v>576120</v>
      </c>
    </row>
    <row r="45" spans="1:16" ht="25.5">
      <c r="A45" s="276" t="s">
        <v>216</v>
      </c>
      <c r="B45" s="276" t="s">
        <v>217</v>
      </c>
      <c r="C45" s="277" t="s">
        <v>218</v>
      </c>
      <c r="D45" s="278" t="s">
        <v>219</v>
      </c>
      <c r="E45" s="279">
        <v>232400</v>
      </c>
      <c r="F45" s="280">
        <v>232400</v>
      </c>
      <c r="G45" s="280">
        <v>0</v>
      </c>
      <c r="H45" s="280">
        <v>0</v>
      </c>
      <c r="I45" s="280">
        <v>0</v>
      </c>
      <c r="J45" s="279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79">
        <v>232400</v>
      </c>
    </row>
    <row r="46" spans="1:16" ht="25.5">
      <c r="A46" s="276" t="s">
        <v>220</v>
      </c>
      <c r="B46" s="276" t="s">
        <v>221</v>
      </c>
      <c r="C46" s="277" t="s">
        <v>222</v>
      </c>
      <c r="D46" s="278" t="s">
        <v>223</v>
      </c>
      <c r="E46" s="279">
        <v>15100</v>
      </c>
      <c r="F46" s="280">
        <v>15100</v>
      </c>
      <c r="G46" s="280">
        <v>0</v>
      </c>
      <c r="H46" s="280">
        <v>0</v>
      </c>
      <c r="I46" s="280">
        <v>0</v>
      </c>
      <c r="J46" s="279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79">
        <v>15100</v>
      </c>
    </row>
    <row r="47" spans="1:16" ht="63.75">
      <c r="A47" s="276" t="s">
        <v>224</v>
      </c>
      <c r="B47" s="276" t="s">
        <v>225</v>
      </c>
      <c r="C47" s="277" t="s">
        <v>226</v>
      </c>
      <c r="D47" s="278" t="s">
        <v>227</v>
      </c>
      <c r="E47" s="279">
        <v>140600</v>
      </c>
      <c r="F47" s="280">
        <v>140600</v>
      </c>
      <c r="G47" s="280">
        <v>0</v>
      </c>
      <c r="H47" s="280">
        <v>0</v>
      </c>
      <c r="I47" s="280">
        <v>0</v>
      </c>
      <c r="J47" s="279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79">
        <v>140600</v>
      </c>
    </row>
    <row r="48" spans="1:16" ht="38.25">
      <c r="A48" s="276" t="s">
        <v>228</v>
      </c>
      <c r="B48" s="276" t="s">
        <v>229</v>
      </c>
      <c r="C48" s="277" t="s">
        <v>222</v>
      </c>
      <c r="D48" s="278" t="s">
        <v>230</v>
      </c>
      <c r="E48" s="279">
        <v>188020</v>
      </c>
      <c r="F48" s="280">
        <v>188020</v>
      </c>
      <c r="G48" s="280">
        <v>0</v>
      </c>
      <c r="H48" s="280">
        <v>0</v>
      </c>
      <c r="I48" s="280">
        <v>0</v>
      </c>
      <c r="J48" s="279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79">
        <v>188020</v>
      </c>
    </row>
    <row r="49" spans="1:16">
      <c r="A49" s="270" t="s">
        <v>231</v>
      </c>
      <c r="B49" s="271"/>
      <c r="C49" s="272"/>
      <c r="D49" s="273" t="s">
        <v>302</v>
      </c>
      <c r="E49" s="274">
        <v>1196000</v>
      </c>
      <c r="F49" s="275">
        <v>1196000</v>
      </c>
      <c r="G49" s="275">
        <v>0</v>
      </c>
      <c r="H49" s="275">
        <v>0</v>
      </c>
      <c r="I49" s="275">
        <v>0</v>
      </c>
      <c r="J49" s="274">
        <v>0</v>
      </c>
      <c r="K49" s="275">
        <v>0</v>
      </c>
      <c r="L49" s="275">
        <v>0</v>
      </c>
      <c r="M49" s="275">
        <v>0</v>
      </c>
      <c r="N49" s="275">
        <v>0</v>
      </c>
      <c r="O49" s="275">
        <v>0</v>
      </c>
      <c r="P49" s="274">
        <v>1196000</v>
      </c>
    </row>
    <row r="50" spans="1:16" ht="25.5">
      <c r="A50" s="270" t="s">
        <v>232</v>
      </c>
      <c r="B50" s="271"/>
      <c r="C50" s="272"/>
      <c r="D50" s="273" t="s">
        <v>303</v>
      </c>
      <c r="E50" s="274">
        <v>1196000</v>
      </c>
      <c r="F50" s="275">
        <v>1196000</v>
      </c>
      <c r="G50" s="275">
        <v>0</v>
      </c>
      <c r="H50" s="275">
        <v>0</v>
      </c>
      <c r="I50" s="275">
        <v>0</v>
      </c>
      <c r="J50" s="274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0</v>
      </c>
      <c r="P50" s="274">
        <v>1196000</v>
      </c>
    </row>
    <row r="51" spans="1:16">
      <c r="A51" s="276" t="s">
        <v>233</v>
      </c>
      <c r="B51" s="276" t="s">
        <v>234</v>
      </c>
      <c r="C51" s="277" t="s">
        <v>136</v>
      </c>
      <c r="D51" s="278" t="s">
        <v>235</v>
      </c>
      <c r="E51" s="279">
        <v>0</v>
      </c>
      <c r="F51" s="280">
        <v>0</v>
      </c>
      <c r="G51" s="280">
        <v>0</v>
      </c>
      <c r="H51" s="280">
        <v>0</v>
      </c>
      <c r="I51" s="280">
        <v>0</v>
      </c>
      <c r="J51" s="279">
        <v>0</v>
      </c>
      <c r="K51" s="280">
        <v>0</v>
      </c>
      <c r="L51" s="280">
        <v>0</v>
      </c>
      <c r="M51" s="280">
        <v>0</v>
      </c>
      <c r="N51" s="280">
        <v>0</v>
      </c>
      <c r="O51" s="280">
        <v>0</v>
      </c>
      <c r="P51" s="279">
        <v>0</v>
      </c>
    </row>
    <row r="52" spans="1:16">
      <c r="A52" s="276" t="s">
        <v>236</v>
      </c>
      <c r="B52" s="276" t="s">
        <v>237</v>
      </c>
      <c r="C52" s="277" t="s">
        <v>136</v>
      </c>
      <c r="D52" s="278" t="s">
        <v>40</v>
      </c>
      <c r="E52" s="279">
        <v>320000</v>
      </c>
      <c r="F52" s="280">
        <v>320000</v>
      </c>
      <c r="G52" s="280">
        <v>0</v>
      </c>
      <c r="H52" s="280">
        <v>0</v>
      </c>
      <c r="I52" s="280">
        <v>0</v>
      </c>
      <c r="J52" s="279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0</v>
      </c>
      <c r="P52" s="279">
        <v>320000</v>
      </c>
    </row>
    <row r="53" spans="1:16">
      <c r="A53" s="276" t="s">
        <v>238</v>
      </c>
      <c r="B53" s="276" t="s">
        <v>239</v>
      </c>
      <c r="C53" s="277" t="s">
        <v>136</v>
      </c>
      <c r="D53" s="278" t="s">
        <v>19</v>
      </c>
      <c r="E53" s="279">
        <v>876000</v>
      </c>
      <c r="F53" s="280">
        <v>876000</v>
      </c>
      <c r="G53" s="280">
        <v>0</v>
      </c>
      <c r="H53" s="280">
        <v>0</v>
      </c>
      <c r="I53" s="280">
        <v>0</v>
      </c>
      <c r="J53" s="279">
        <v>0</v>
      </c>
      <c r="K53" s="280">
        <v>0</v>
      </c>
      <c r="L53" s="280">
        <v>0</v>
      </c>
      <c r="M53" s="280">
        <v>0</v>
      </c>
      <c r="N53" s="280">
        <v>0</v>
      </c>
      <c r="O53" s="280">
        <v>0</v>
      </c>
      <c r="P53" s="279">
        <v>876000</v>
      </c>
    </row>
    <row r="54" spans="1:16">
      <c r="A54" s="281" t="s">
        <v>107</v>
      </c>
      <c r="B54" s="281" t="s">
        <v>107</v>
      </c>
      <c r="C54" s="282" t="s">
        <v>107</v>
      </c>
      <c r="D54" s="274" t="s">
        <v>80</v>
      </c>
      <c r="E54" s="274">
        <v>20739589.77</v>
      </c>
      <c r="F54" s="274">
        <v>20739589.77</v>
      </c>
      <c r="G54" s="274">
        <v>12308225</v>
      </c>
      <c r="H54" s="274">
        <v>474168</v>
      </c>
      <c r="I54" s="274">
        <v>0</v>
      </c>
      <c r="J54" s="274">
        <v>1713029.69</v>
      </c>
      <c r="K54" s="274">
        <v>1692429.69</v>
      </c>
      <c r="L54" s="274">
        <v>20600</v>
      </c>
      <c r="M54" s="274">
        <v>0</v>
      </c>
      <c r="N54" s="274">
        <v>0</v>
      </c>
      <c r="O54" s="274">
        <v>1692429.69</v>
      </c>
      <c r="P54" s="274">
        <v>22452619.460000001</v>
      </c>
    </row>
    <row r="56" spans="1:16" ht="15">
      <c r="B56" s="15" t="s">
        <v>289</v>
      </c>
      <c r="C56" s="70"/>
      <c r="D56" s="14"/>
      <c r="E56" s="14"/>
    </row>
    <row r="57" spans="1:16" ht="15">
      <c r="B57" s="27" t="s">
        <v>129</v>
      </c>
      <c r="C57" s="70"/>
      <c r="D57" s="70"/>
      <c r="E57" s="14"/>
      <c r="F57" s="16" t="s">
        <v>290</v>
      </c>
    </row>
  </sheetData>
  <mergeCells count="22">
    <mergeCell ref="A9:A12"/>
    <mergeCell ref="B9:B12"/>
    <mergeCell ref="C9:C12"/>
    <mergeCell ref="D9:D12"/>
    <mergeCell ref="E9:I9"/>
    <mergeCell ref="E10:E12"/>
    <mergeCell ref="M2:P3"/>
    <mergeCell ref="F10:F12"/>
    <mergeCell ref="G10:H10"/>
    <mergeCell ref="P9:P12"/>
    <mergeCell ref="G11:G12"/>
    <mergeCell ref="H11:H12"/>
    <mergeCell ref="I10:I12"/>
    <mergeCell ref="K10:K12"/>
    <mergeCell ref="A5:P5"/>
    <mergeCell ref="J9:O9"/>
    <mergeCell ref="J10:J12"/>
    <mergeCell ref="L10:L12"/>
    <mergeCell ref="M10:N10"/>
    <mergeCell ref="M11:M12"/>
    <mergeCell ref="N11:N12"/>
    <mergeCell ref="O10:O12"/>
  </mergeCells>
  <pageMargins left="0.39370078740157483" right="0.39370078740157483" top="0.98425196850393704" bottom="0.59055118110236227" header="0.31496062992125984" footer="0.31496062992125984"/>
  <pageSetup paperSize="9" scale="6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topLeftCell="A10" zoomScale="80" zoomScaleNormal="100" zoomScaleSheetLayoutView="80" workbookViewId="0">
      <selection activeCell="S13" sqref="S13"/>
    </sheetView>
  </sheetViews>
  <sheetFormatPr defaultColWidth="7.85546875" defaultRowHeight="12.75"/>
  <cols>
    <col min="1" max="1" width="14.42578125" style="88" customWidth="1"/>
    <col min="2" max="2" width="25.42578125" style="88" customWidth="1"/>
    <col min="3" max="3" width="20" style="88" customWidth="1"/>
    <col min="4" max="4" width="20.42578125" style="88" customWidth="1"/>
    <col min="5" max="5" width="17.42578125" style="88" customWidth="1"/>
    <col min="6" max="6" width="13.28515625" style="88" customWidth="1"/>
    <col min="7" max="7" width="18.42578125" style="88" customWidth="1"/>
    <col min="8" max="11" width="13.28515625" style="88" hidden="1" customWidth="1"/>
    <col min="12" max="12" width="12.28515625" style="88" customWidth="1"/>
    <col min="13" max="13" width="13.28515625" style="88" customWidth="1"/>
    <col min="14" max="14" width="13.5703125" style="88" hidden="1" customWidth="1"/>
    <col min="15" max="15" width="17.42578125" style="88" customWidth="1"/>
    <col min="16" max="16" width="13.5703125" style="88" hidden="1" customWidth="1"/>
    <col min="17" max="18" width="13.28515625" style="88" hidden="1" customWidth="1"/>
    <col min="19" max="19" width="11.28515625" style="88" customWidth="1"/>
    <col min="20" max="20" width="20" style="88" customWidth="1"/>
    <col min="21" max="21" width="16" style="88" customWidth="1"/>
    <col min="22" max="22" width="15.7109375" style="88" customWidth="1"/>
    <col min="23" max="23" width="18.28515625" style="88" customWidth="1"/>
    <col min="24" max="24" width="21" style="88" customWidth="1"/>
    <col min="25" max="25" width="18.28515625" style="88" customWidth="1"/>
    <col min="26" max="26" width="16.42578125" style="88" customWidth="1"/>
    <col min="27" max="27" width="16.5703125" style="88" customWidth="1"/>
    <col min="28" max="28" width="18.5703125" style="88" customWidth="1"/>
    <col min="29" max="29" width="16.5703125" style="88" customWidth="1"/>
    <col min="30" max="30" width="22.42578125" style="88" customWidth="1"/>
    <col min="31" max="31" width="32" style="88" customWidth="1"/>
    <col min="32" max="32" width="14.7109375" style="88" customWidth="1"/>
    <col min="33" max="33" width="17.28515625" style="88" customWidth="1"/>
    <col min="34" max="256" width="7.85546875" style="88"/>
    <col min="257" max="259" width="0" style="88" hidden="1" customWidth="1"/>
    <col min="260" max="260" width="9" style="88" customWidth="1"/>
    <col min="261" max="261" width="22.85546875" style="88" customWidth="1"/>
    <col min="262" max="262" width="15.7109375" style="88" customWidth="1"/>
    <col min="263" max="263" width="14.5703125" style="88" customWidth="1"/>
    <col min="264" max="264" width="16.42578125" style="88" customWidth="1"/>
    <col min="265" max="265" width="14.140625" style="88" customWidth="1"/>
    <col min="266" max="266" width="17.140625" style="88" customWidth="1"/>
    <col min="267" max="268" width="13.5703125" style="88" customWidth="1"/>
    <col min="269" max="269" width="16.140625" style="88" customWidth="1"/>
    <col min="270" max="270" width="13.5703125" style="88" customWidth="1"/>
    <col min="271" max="271" width="17.7109375" style="88" customWidth="1"/>
    <col min="272" max="272" width="13.5703125" style="88" customWidth="1"/>
    <col min="273" max="273" width="18.140625" style="88" customWidth="1"/>
    <col min="274" max="274" width="14.140625" style="88" customWidth="1"/>
    <col min="275" max="275" width="14.85546875" style="88" customWidth="1"/>
    <col min="276" max="276" width="20" style="88" customWidth="1"/>
    <col min="277" max="277" width="16" style="88" customWidth="1"/>
    <col min="278" max="278" width="15.7109375" style="88" customWidth="1"/>
    <col min="279" max="279" width="18.28515625" style="88" customWidth="1"/>
    <col min="280" max="280" width="21" style="88" customWidth="1"/>
    <col min="281" max="281" width="18.28515625" style="88" customWidth="1"/>
    <col min="282" max="282" width="16.42578125" style="88" customWidth="1"/>
    <col min="283" max="283" width="16.5703125" style="88" customWidth="1"/>
    <col min="284" max="284" width="18.5703125" style="88" customWidth="1"/>
    <col min="285" max="285" width="16.5703125" style="88" customWidth="1"/>
    <col min="286" max="286" width="22.42578125" style="88" customWidth="1"/>
    <col min="287" max="287" width="32" style="88" customWidth="1"/>
    <col min="288" max="288" width="14.7109375" style="88" customWidth="1"/>
    <col min="289" max="289" width="17.28515625" style="88" customWidth="1"/>
    <col min="290" max="512" width="7.85546875" style="88"/>
    <col min="513" max="515" width="0" style="88" hidden="1" customWidth="1"/>
    <col min="516" max="516" width="9" style="88" customWidth="1"/>
    <col min="517" max="517" width="22.85546875" style="88" customWidth="1"/>
    <col min="518" max="518" width="15.7109375" style="88" customWidth="1"/>
    <col min="519" max="519" width="14.5703125" style="88" customWidth="1"/>
    <col min="520" max="520" width="16.42578125" style="88" customWidth="1"/>
    <col min="521" max="521" width="14.140625" style="88" customWidth="1"/>
    <col min="522" max="522" width="17.140625" style="88" customWidth="1"/>
    <col min="523" max="524" width="13.5703125" style="88" customWidth="1"/>
    <col min="525" max="525" width="16.140625" style="88" customWidth="1"/>
    <col min="526" max="526" width="13.5703125" style="88" customWidth="1"/>
    <col min="527" max="527" width="17.7109375" style="88" customWidth="1"/>
    <col min="528" max="528" width="13.5703125" style="88" customWidth="1"/>
    <col min="529" max="529" width="18.140625" style="88" customWidth="1"/>
    <col min="530" max="530" width="14.140625" style="88" customWidth="1"/>
    <col min="531" max="531" width="14.85546875" style="88" customWidth="1"/>
    <col min="532" max="532" width="20" style="88" customWidth="1"/>
    <col min="533" max="533" width="16" style="88" customWidth="1"/>
    <col min="534" max="534" width="15.7109375" style="88" customWidth="1"/>
    <col min="535" max="535" width="18.28515625" style="88" customWidth="1"/>
    <col min="536" max="536" width="21" style="88" customWidth="1"/>
    <col min="537" max="537" width="18.28515625" style="88" customWidth="1"/>
    <col min="538" max="538" width="16.42578125" style="88" customWidth="1"/>
    <col min="539" max="539" width="16.5703125" style="88" customWidth="1"/>
    <col min="540" max="540" width="18.5703125" style="88" customWidth="1"/>
    <col min="541" max="541" width="16.5703125" style="88" customWidth="1"/>
    <col min="542" max="542" width="22.42578125" style="88" customWidth="1"/>
    <col min="543" max="543" width="32" style="88" customWidth="1"/>
    <col min="544" max="544" width="14.7109375" style="88" customWidth="1"/>
    <col min="545" max="545" width="17.28515625" style="88" customWidth="1"/>
    <col min="546" max="768" width="7.85546875" style="88"/>
    <col min="769" max="771" width="0" style="88" hidden="1" customWidth="1"/>
    <col min="772" max="772" width="9" style="88" customWidth="1"/>
    <col min="773" max="773" width="22.85546875" style="88" customWidth="1"/>
    <col min="774" max="774" width="15.7109375" style="88" customWidth="1"/>
    <col min="775" max="775" width="14.5703125" style="88" customWidth="1"/>
    <col min="776" max="776" width="16.42578125" style="88" customWidth="1"/>
    <col min="777" max="777" width="14.140625" style="88" customWidth="1"/>
    <col min="778" max="778" width="17.140625" style="88" customWidth="1"/>
    <col min="779" max="780" width="13.5703125" style="88" customWidth="1"/>
    <col min="781" max="781" width="16.140625" style="88" customWidth="1"/>
    <col min="782" max="782" width="13.5703125" style="88" customWidth="1"/>
    <col min="783" max="783" width="17.7109375" style="88" customWidth="1"/>
    <col min="784" max="784" width="13.5703125" style="88" customWidth="1"/>
    <col min="785" max="785" width="18.140625" style="88" customWidth="1"/>
    <col min="786" max="786" width="14.140625" style="88" customWidth="1"/>
    <col min="787" max="787" width="14.85546875" style="88" customWidth="1"/>
    <col min="788" max="788" width="20" style="88" customWidth="1"/>
    <col min="789" max="789" width="16" style="88" customWidth="1"/>
    <col min="790" max="790" width="15.7109375" style="88" customWidth="1"/>
    <col min="791" max="791" width="18.28515625" style="88" customWidth="1"/>
    <col min="792" max="792" width="21" style="88" customWidth="1"/>
    <col min="793" max="793" width="18.28515625" style="88" customWidth="1"/>
    <col min="794" max="794" width="16.42578125" style="88" customWidth="1"/>
    <col min="795" max="795" width="16.5703125" style="88" customWidth="1"/>
    <col min="796" max="796" width="18.5703125" style="88" customWidth="1"/>
    <col min="797" max="797" width="16.5703125" style="88" customWidth="1"/>
    <col min="798" max="798" width="22.42578125" style="88" customWidth="1"/>
    <col min="799" max="799" width="32" style="88" customWidth="1"/>
    <col min="800" max="800" width="14.7109375" style="88" customWidth="1"/>
    <col min="801" max="801" width="17.28515625" style="88" customWidth="1"/>
    <col min="802" max="1024" width="7.85546875" style="88"/>
    <col min="1025" max="1027" width="0" style="88" hidden="1" customWidth="1"/>
    <col min="1028" max="1028" width="9" style="88" customWidth="1"/>
    <col min="1029" max="1029" width="22.85546875" style="88" customWidth="1"/>
    <col min="1030" max="1030" width="15.7109375" style="88" customWidth="1"/>
    <col min="1031" max="1031" width="14.5703125" style="88" customWidth="1"/>
    <col min="1032" max="1032" width="16.42578125" style="88" customWidth="1"/>
    <col min="1033" max="1033" width="14.140625" style="88" customWidth="1"/>
    <col min="1034" max="1034" width="17.140625" style="88" customWidth="1"/>
    <col min="1035" max="1036" width="13.5703125" style="88" customWidth="1"/>
    <col min="1037" max="1037" width="16.140625" style="88" customWidth="1"/>
    <col min="1038" max="1038" width="13.5703125" style="88" customWidth="1"/>
    <col min="1039" max="1039" width="17.7109375" style="88" customWidth="1"/>
    <col min="1040" max="1040" width="13.5703125" style="88" customWidth="1"/>
    <col min="1041" max="1041" width="18.140625" style="88" customWidth="1"/>
    <col min="1042" max="1042" width="14.140625" style="88" customWidth="1"/>
    <col min="1043" max="1043" width="14.85546875" style="88" customWidth="1"/>
    <col min="1044" max="1044" width="20" style="88" customWidth="1"/>
    <col min="1045" max="1045" width="16" style="88" customWidth="1"/>
    <col min="1046" max="1046" width="15.7109375" style="88" customWidth="1"/>
    <col min="1047" max="1047" width="18.28515625" style="88" customWidth="1"/>
    <col min="1048" max="1048" width="21" style="88" customWidth="1"/>
    <col min="1049" max="1049" width="18.28515625" style="88" customWidth="1"/>
    <col min="1050" max="1050" width="16.42578125" style="88" customWidth="1"/>
    <col min="1051" max="1051" width="16.5703125" style="88" customWidth="1"/>
    <col min="1052" max="1052" width="18.5703125" style="88" customWidth="1"/>
    <col min="1053" max="1053" width="16.5703125" style="88" customWidth="1"/>
    <col min="1054" max="1054" width="22.42578125" style="88" customWidth="1"/>
    <col min="1055" max="1055" width="32" style="88" customWidth="1"/>
    <col min="1056" max="1056" width="14.7109375" style="88" customWidth="1"/>
    <col min="1057" max="1057" width="17.28515625" style="88" customWidth="1"/>
    <col min="1058" max="1280" width="7.85546875" style="88"/>
    <col min="1281" max="1283" width="0" style="88" hidden="1" customWidth="1"/>
    <col min="1284" max="1284" width="9" style="88" customWidth="1"/>
    <col min="1285" max="1285" width="22.85546875" style="88" customWidth="1"/>
    <col min="1286" max="1286" width="15.7109375" style="88" customWidth="1"/>
    <col min="1287" max="1287" width="14.5703125" style="88" customWidth="1"/>
    <col min="1288" max="1288" width="16.42578125" style="88" customWidth="1"/>
    <col min="1289" max="1289" width="14.140625" style="88" customWidth="1"/>
    <col min="1290" max="1290" width="17.140625" style="88" customWidth="1"/>
    <col min="1291" max="1292" width="13.5703125" style="88" customWidth="1"/>
    <col min="1293" max="1293" width="16.140625" style="88" customWidth="1"/>
    <col min="1294" max="1294" width="13.5703125" style="88" customWidth="1"/>
    <col min="1295" max="1295" width="17.7109375" style="88" customWidth="1"/>
    <col min="1296" max="1296" width="13.5703125" style="88" customWidth="1"/>
    <col min="1297" max="1297" width="18.140625" style="88" customWidth="1"/>
    <col min="1298" max="1298" width="14.140625" style="88" customWidth="1"/>
    <col min="1299" max="1299" width="14.85546875" style="88" customWidth="1"/>
    <col min="1300" max="1300" width="20" style="88" customWidth="1"/>
    <col min="1301" max="1301" width="16" style="88" customWidth="1"/>
    <col min="1302" max="1302" width="15.7109375" style="88" customWidth="1"/>
    <col min="1303" max="1303" width="18.28515625" style="88" customWidth="1"/>
    <col min="1304" max="1304" width="21" style="88" customWidth="1"/>
    <col min="1305" max="1305" width="18.28515625" style="88" customWidth="1"/>
    <col min="1306" max="1306" width="16.42578125" style="88" customWidth="1"/>
    <col min="1307" max="1307" width="16.5703125" style="88" customWidth="1"/>
    <col min="1308" max="1308" width="18.5703125" style="88" customWidth="1"/>
    <col min="1309" max="1309" width="16.5703125" style="88" customWidth="1"/>
    <col min="1310" max="1310" width="22.42578125" style="88" customWidth="1"/>
    <col min="1311" max="1311" width="32" style="88" customWidth="1"/>
    <col min="1312" max="1312" width="14.7109375" style="88" customWidth="1"/>
    <col min="1313" max="1313" width="17.28515625" style="88" customWidth="1"/>
    <col min="1314" max="1536" width="7.85546875" style="88"/>
    <col min="1537" max="1539" width="0" style="88" hidden="1" customWidth="1"/>
    <col min="1540" max="1540" width="9" style="88" customWidth="1"/>
    <col min="1541" max="1541" width="22.85546875" style="88" customWidth="1"/>
    <col min="1542" max="1542" width="15.7109375" style="88" customWidth="1"/>
    <col min="1543" max="1543" width="14.5703125" style="88" customWidth="1"/>
    <col min="1544" max="1544" width="16.42578125" style="88" customWidth="1"/>
    <col min="1545" max="1545" width="14.140625" style="88" customWidth="1"/>
    <col min="1546" max="1546" width="17.140625" style="88" customWidth="1"/>
    <col min="1547" max="1548" width="13.5703125" style="88" customWidth="1"/>
    <col min="1549" max="1549" width="16.140625" style="88" customWidth="1"/>
    <col min="1550" max="1550" width="13.5703125" style="88" customWidth="1"/>
    <col min="1551" max="1551" width="17.7109375" style="88" customWidth="1"/>
    <col min="1552" max="1552" width="13.5703125" style="88" customWidth="1"/>
    <col min="1553" max="1553" width="18.140625" style="88" customWidth="1"/>
    <col min="1554" max="1554" width="14.140625" style="88" customWidth="1"/>
    <col min="1555" max="1555" width="14.85546875" style="88" customWidth="1"/>
    <col min="1556" max="1556" width="20" style="88" customWidth="1"/>
    <col min="1557" max="1557" width="16" style="88" customWidth="1"/>
    <col min="1558" max="1558" width="15.7109375" style="88" customWidth="1"/>
    <col min="1559" max="1559" width="18.28515625" style="88" customWidth="1"/>
    <col min="1560" max="1560" width="21" style="88" customWidth="1"/>
    <col min="1561" max="1561" width="18.28515625" style="88" customWidth="1"/>
    <col min="1562" max="1562" width="16.42578125" style="88" customWidth="1"/>
    <col min="1563" max="1563" width="16.5703125" style="88" customWidth="1"/>
    <col min="1564" max="1564" width="18.5703125" style="88" customWidth="1"/>
    <col min="1565" max="1565" width="16.5703125" style="88" customWidth="1"/>
    <col min="1566" max="1566" width="22.42578125" style="88" customWidth="1"/>
    <col min="1567" max="1567" width="32" style="88" customWidth="1"/>
    <col min="1568" max="1568" width="14.7109375" style="88" customWidth="1"/>
    <col min="1569" max="1569" width="17.28515625" style="88" customWidth="1"/>
    <col min="1570" max="1792" width="7.85546875" style="88"/>
    <col min="1793" max="1795" width="0" style="88" hidden="1" customWidth="1"/>
    <col min="1796" max="1796" width="9" style="88" customWidth="1"/>
    <col min="1797" max="1797" width="22.85546875" style="88" customWidth="1"/>
    <col min="1798" max="1798" width="15.7109375" style="88" customWidth="1"/>
    <col min="1799" max="1799" width="14.5703125" style="88" customWidth="1"/>
    <col min="1800" max="1800" width="16.42578125" style="88" customWidth="1"/>
    <col min="1801" max="1801" width="14.140625" style="88" customWidth="1"/>
    <col min="1802" max="1802" width="17.140625" style="88" customWidth="1"/>
    <col min="1803" max="1804" width="13.5703125" style="88" customWidth="1"/>
    <col min="1805" max="1805" width="16.140625" style="88" customWidth="1"/>
    <col min="1806" max="1806" width="13.5703125" style="88" customWidth="1"/>
    <col min="1807" max="1807" width="17.7109375" style="88" customWidth="1"/>
    <col min="1808" max="1808" width="13.5703125" style="88" customWidth="1"/>
    <col min="1809" max="1809" width="18.140625" style="88" customWidth="1"/>
    <col min="1810" max="1810" width="14.140625" style="88" customWidth="1"/>
    <col min="1811" max="1811" width="14.85546875" style="88" customWidth="1"/>
    <col min="1812" max="1812" width="20" style="88" customWidth="1"/>
    <col min="1813" max="1813" width="16" style="88" customWidth="1"/>
    <col min="1814" max="1814" width="15.7109375" style="88" customWidth="1"/>
    <col min="1815" max="1815" width="18.28515625" style="88" customWidth="1"/>
    <col min="1816" max="1816" width="21" style="88" customWidth="1"/>
    <col min="1817" max="1817" width="18.28515625" style="88" customWidth="1"/>
    <col min="1818" max="1818" width="16.42578125" style="88" customWidth="1"/>
    <col min="1819" max="1819" width="16.5703125" style="88" customWidth="1"/>
    <col min="1820" max="1820" width="18.5703125" style="88" customWidth="1"/>
    <col min="1821" max="1821" width="16.5703125" style="88" customWidth="1"/>
    <col min="1822" max="1822" width="22.42578125" style="88" customWidth="1"/>
    <col min="1823" max="1823" width="32" style="88" customWidth="1"/>
    <col min="1824" max="1824" width="14.7109375" style="88" customWidth="1"/>
    <col min="1825" max="1825" width="17.28515625" style="88" customWidth="1"/>
    <col min="1826" max="2048" width="7.85546875" style="88"/>
    <col min="2049" max="2051" width="0" style="88" hidden="1" customWidth="1"/>
    <col min="2052" max="2052" width="9" style="88" customWidth="1"/>
    <col min="2053" max="2053" width="22.85546875" style="88" customWidth="1"/>
    <col min="2054" max="2054" width="15.7109375" style="88" customWidth="1"/>
    <col min="2055" max="2055" width="14.5703125" style="88" customWidth="1"/>
    <col min="2056" max="2056" width="16.42578125" style="88" customWidth="1"/>
    <col min="2057" max="2057" width="14.140625" style="88" customWidth="1"/>
    <col min="2058" max="2058" width="17.140625" style="88" customWidth="1"/>
    <col min="2059" max="2060" width="13.5703125" style="88" customWidth="1"/>
    <col min="2061" max="2061" width="16.140625" style="88" customWidth="1"/>
    <col min="2062" max="2062" width="13.5703125" style="88" customWidth="1"/>
    <col min="2063" max="2063" width="17.7109375" style="88" customWidth="1"/>
    <col min="2064" max="2064" width="13.5703125" style="88" customWidth="1"/>
    <col min="2065" max="2065" width="18.140625" style="88" customWidth="1"/>
    <col min="2066" max="2066" width="14.140625" style="88" customWidth="1"/>
    <col min="2067" max="2067" width="14.85546875" style="88" customWidth="1"/>
    <col min="2068" max="2068" width="20" style="88" customWidth="1"/>
    <col min="2069" max="2069" width="16" style="88" customWidth="1"/>
    <col min="2070" max="2070" width="15.7109375" style="88" customWidth="1"/>
    <col min="2071" max="2071" width="18.28515625" style="88" customWidth="1"/>
    <col min="2072" max="2072" width="21" style="88" customWidth="1"/>
    <col min="2073" max="2073" width="18.28515625" style="88" customWidth="1"/>
    <col min="2074" max="2074" width="16.42578125" style="88" customWidth="1"/>
    <col min="2075" max="2075" width="16.5703125" style="88" customWidth="1"/>
    <col min="2076" max="2076" width="18.5703125" style="88" customWidth="1"/>
    <col min="2077" max="2077" width="16.5703125" style="88" customWidth="1"/>
    <col min="2078" max="2078" width="22.42578125" style="88" customWidth="1"/>
    <col min="2079" max="2079" width="32" style="88" customWidth="1"/>
    <col min="2080" max="2080" width="14.7109375" style="88" customWidth="1"/>
    <col min="2081" max="2081" width="17.28515625" style="88" customWidth="1"/>
    <col min="2082" max="2304" width="7.85546875" style="88"/>
    <col min="2305" max="2307" width="0" style="88" hidden="1" customWidth="1"/>
    <col min="2308" max="2308" width="9" style="88" customWidth="1"/>
    <col min="2309" max="2309" width="22.85546875" style="88" customWidth="1"/>
    <col min="2310" max="2310" width="15.7109375" style="88" customWidth="1"/>
    <col min="2311" max="2311" width="14.5703125" style="88" customWidth="1"/>
    <col min="2312" max="2312" width="16.42578125" style="88" customWidth="1"/>
    <col min="2313" max="2313" width="14.140625" style="88" customWidth="1"/>
    <col min="2314" max="2314" width="17.140625" style="88" customWidth="1"/>
    <col min="2315" max="2316" width="13.5703125" style="88" customWidth="1"/>
    <col min="2317" max="2317" width="16.140625" style="88" customWidth="1"/>
    <col min="2318" max="2318" width="13.5703125" style="88" customWidth="1"/>
    <col min="2319" max="2319" width="17.7109375" style="88" customWidth="1"/>
    <col min="2320" max="2320" width="13.5703125" style="88" customWidth="1"/>
    <col min="2321" max="2321" width="18.140625" style="88" customWidth="1"/>
    <col min="2322" max="2322" width="14.140625" style="88" customWidth="1"/>
    <col min="2323" max="2323" width="14.85546875" style="88" customWidth="1"/>
    <col min="2324" max="2324" width="20" style="88" customWidth="1"/>
    <col min="2325" max="2325" width="16" style="88" customWidth="1"/>
    <col min="2326" max="2326" width="15.7109375" style="88" customWidth="1"/>
    <col min="2327" max="2327" width="18.28515625" style="88" customWidth="1"/>
    <col min="2328" max="2328" width="21" style="88" customWidth="1"/>
    <col min="2329" max="2329" width="18.28515625" style="88" customWidth="1"/>
    <col min="2330" max="2330" width="16.42578125" style="88" customWidth="1"/>
    <col min="2331" max="2331" width="16.5703125" style="88" customWidth="1"/>
    <col min="2332" max="2332" width="18.5703125" style="88" customWidth="1"/>
    <col min="2333" max="2333" width="16.5703125" style="88" customWidth="1"/>
    <col min="2334" max="2334" width="22.42578125" style="88" customWidth="1"/>
    <col min="2335" max="2335" width="32" style="88" customWidth="1"/>
    <col min="2336" max="2336" width="14.7109375" style="88" customWidth="1"/>
    <col min="2337" max="2337" width="17.28515625" style="88" customWidth="1"/>
    <col min="2338" max="2560" width="7.85546875" style="88"/>
    <col min="2561" max="2563" width="0" style="88" hidden="1" customWidth="1"/>
    <col min="2564" max="2564" width="9" style="88" customWidth="1"/>
    <col min="2565" max="2565" width="22.85546875" style="88" customWidth="1"/>
    <col min="2566" max="2566" width="15.7109375" style="88" customWidth="1"/>
    <col min="2567" max="2567" width="14.5703125" style="88" customWidth="1"/>
    <col min="2568" max="2568" width="16.42578125" style="88" customWidth="1"/>
    <col min="2569" max="2569" width="14.140625" style="88" customWidth="1"/>
    <col min="2570" max="2570" width="17.140625" style="88" customWidth="1"/>
    <col min="2571" max="2572" width="13.5703125" style="88" customWidth="1"/>
    <col min="2573" max="2573" width="16.140625" style="88" customWidth="1"/>
    <col min="2574" max="2574" width="13.5703125" style="88" customWidth="1"/>
    <col min="2575" max="2575" width="17.7109375" style="88" customWidth="1"/>
    <col min="2576" max="2576" width="13.5703125" style="88" customWidth="1"/>
    <col min="2577" max="2577" width="18.140625" style="88" customWidth="1"/>
    <col min="2578" max="2578" width="14.140625" style="88" customWidth="1"/>
    <col min="2579" max="2579" width="14.85546875" style="88" customWidth="1"/>
    <col min="2580" max="2580" width="20" style="88" customWidth="1"/>
    <col min="2581" max="2581" width="16" style="88" customWidth="1"/>
    <col min="2582" max="2582" width="15.7109375" style="88" customWidth="1"/>
    <col min="2583" max="2583" width="18.28515625" style="88" customWidth="1"/>
    <col min="2584" max="2584" width="21" style="88" customWidth="1"/>
    <col min="2585" max="2585" width="18.28515625" style="88" customWidth="1"/>
    <col min="2586" max="2586" width="16.42578125" style="88" customWidth="1"/>
    <col min="2587" max="2587" width="16.5703125" style="88" customWidth="1"/>
    <col min="2588" max="2588" width="18.5703125" style="88" customWidth="1"/>
    <col min="2589" max="2589" width="16.5703125" style="88" customWidth="1"/>
    <col min="2590" max="2590" width="22.42578125" style="88" customWidth="1"/>
    <col min="2591" max="2591" width="32" style="88" customWidth="1"/>
    <col min="2592" max="2592" width="14.7109375" style="88" customWidth="1"/>
    <col min="2593" max="2593" width="17.28515625" style="88" customWidth="1"/>
    <col min="2594" max="2816" width="7.85546875" style="88"/>
    <col min="2817" max="2819" width="0" style="88" hidden="1" customWidth="1"/>
    <col min="2820" max="2820" width="9" style="88" customWidth="1"/>
    <col min="2821" max="2821" width="22.85546875" style="88" customWidth="1"/>
    <col min="2822" max="2822" width="15.7109375" style="88" customWidth="1"/>
    <col min="2823" max="2823" width="14.5703125" style="88" customWidth="1"/>
    <col min="2824" max="2824" width="16.42578125" style="88" customWidth="1"/>
    <col min="2825" max="2825" width="14.140625" style="88" customWidth="1"/>
    <col min="2826" max="2826" width="17.140625" style="88" customWidth="1"/>
    <col min="2827" max="2828" width="13.5703125" style="88" customWidth="1"/>
    <col min="2829" max="2829" width="16.140625" style="88" customWidth="1"/>
    <col min="2830" max="2830" width="13.5703125" style="88" customWidth="1"/>
    <col min="2831" max="2831" width="17.7109375" style="88" customWidth="1"/>
    <col min="2832" max="2832" width="13.5703125" style="88" customWidth="1"/>
    <col min="2833" max="2833" width="18.140625" style="88" customWidth="1"/>
    <col min="2834" max="2834" width="14.140625" style="88" customWidth="1"/>
    <col min="2835" max="2835" width="14.85546875" style="88" customWidth="1"/>
    <col min="2836" max="2836" width="20" style="88" customWidth="1"/>
    <col min="2837" max="2837" width="16" style="88" customWidth="1"/>
    <col min="2838" max="2838" width="15.7109375" style="88" customWidth="1"/>
    <col min="2839" max="2839" width="18.28515625" style="88" customWidth="1"/>
    <col min="2840" max="2840" width="21" style="88" customWidth="1"/>
    <col min="2841" max="2841" width="18.28515625" style="88" customWidth="1"/>
    <col min="2842" max="2842" width="16.42578125" style="88" customWidth="1"/>
    <col min="2843" max="2843" width="16.5703125" style="88" customWidth="1"/>
    <col min="2844" max="2844" width="18.5703125" style="88" customWidth="1"/>
    <col min="2845" max="2845" width="16.5703125" style="88" customWidth="1"/>
    <col min="2846" max="2846" width="22.42578125" style="88" customWidth="1"/>
    <col min="2847" max="2847" width="32" style="88" customWidth="1"/>
    <col min="2848" max="2848" width="14.7109375" style="88" customWidth="1"/>
    <col min="2849" max="2849" width="17.28515625" style="88" customWidth="1"/>
    <col min="2850" max="3072" width="7.85546875" style="88"/>
    <col min="3073" max="3075" width="0" style="88" hidden="1" customWidth="1"/>
    <col min="3076" max="3076" width="9" style="88" customWidth="1"/>
    <col min="3077" max="3077" width="22.85546875" style="88" customWidth="1"/>
    <col min="3078" max="3078" width="15.7109375" style="88" customWidth="1"/>
    <col min="3079" max="3079" width="14.5703125" style="88" customWidth="1"/>
    <col min="3080" max="3080" width="16.42578125" style="88" customWidth="1"/>
    <col min="3081" max="3081" width="14.140625" style="88" customWidth="1"/>
    <col min="3082" max="3082" width="17.140625" style="88" customWidth="1"/>
    <col min="3083" max="3084" width="13.5703125" style="88" customWidth="1"/>
    <col min="3085" max="3085" width="16.140625" style="88" customWidth="1"/>
    <col min="3086" max="3086" width="13.5703125" style="88" customWidth="1"/>
    <col min="3087" max="3087" width="17.7109375" style="88" customWidth="1"/>
    <col min="3088" max="3088" width="13.5703125" style="88" customWidth="1"/>
    <col min="3089" max="3089" width="18.140625" style="88" customWidth="1"/>
    <col min="3090" max="3090" width="14.140625" style="88" customWidth="1"/>
    <col min="3091" max="3091" width="14.85546875" style="88" customWidth="1"/>
    <col min="3092" max="3092" width="20" style="88" customWidth="1"/>
    <col min="3093" max="3093" width="16" style="88" customWidth="1"/>
    <col min="3094" max="3094" width="15.7109375" style="88" customWidth="1"/>
    <col min="3095" max="3095" width="18.28515625" style="88" customWidth="1"/>
    <col min="3096" max="3096" width="21" style="88" customWidth="1"/>
    <col min="3097" max="3097" width="18.28515625" style="88" customWidth="1"/>
    <col min="3098" max="3098" width="16.42578125" style="88" customWidth="1"/>
    <col min="3099" max="3099" width="16.5703125" style="88" customWidth="1"/>
    <col min="3100" max="3100" width="18.5703125" style="88" customWidth="1"/>
    <col min="3101" max="3101" width="16.5703125" style="88" customWidth="1"/>
    <col min="3102" max="3102" width="22.42578125" style="88" customWidth="1"/>
    <col min="3103" max="3103" width="32" style="88" customWidth="1"/>
    <col min="3104" max="3104" width="14.7109375" style="88" customWidth="1"/>
    <col min="3105" max="3105" width="17.28515625" style="88" customWidth="1"/>
    <col min="3106" max="3328" width="7.85546875" style="88"/>
    <col min="3329" max="3331" width="0" style="88" hidden="1" customWidth="1"/>
    <col min="3332" max="3332" width="9" style="88" customWidth="1"/>
    <col min="3333" max="3333" width="22.85546875" style="88" customWidth="1"/>
    <col min="3334" max="3334" width="15.7109375" style="88" customWidth="1"/>
    <col min="3335" max="3335" width="14.5703125" style="88" customWidth="1"/>
    <col min="3336" max="3336" width="16.42578125" style="88" customWidth="1"/>
    <col min="3337" max="3337" width="14.140625" style="88" customWidth="1"/>
    <col min="3338" max="3338" width="17.140625" style="88" customWidth="1"/>
    <col min="3339" max="3340" width="13.5703125" style="88" customWidth="1"/>
    <col min="3341" max="3341" width="16.140625" style="88" customWidth="1"/>
    <col min="3342" max="3342" width="13.5703125" style="88" customWidth="1"/>
    <col min="3343" max="3343" width="17.7109375" style="88" customWidth="1"/>
    <col min="3344" max="3344" width="13.5703125" style="88" customWidth="1"/>
    <col min="3345" max="3345" width="18.140625" style="88" customWidth="1"/>
    <col min="3346" max="3346" width="14.140625" style="88" customWidth="1"/>
    <col min="3347" max="3347" width="14.85546875" style="88" customWidth="1"/>
    <col min="3348" max="3348" width="20" style="88" customWidth="1"/>
    <col min="3349" max="3349" width="16" style="88" customWidth="1"/>
    <col min="3350" max="3350" width="15.7109375" style="88" customWidth="1"/>
    <col min="3351" max="3351" width="18.28515625" style="88" customWidth="1"/>
    <col min="3352" max="3352" width="21" style="88" customWidth="1"/>
    <col min="3353" max="3353" width="18.28515625" style="88" customWidth="1"/>
    <col min="3354" max="3354" width="16.42578125" style="88" customWidth="1"/>
    <col min="3355" max="3355" width="16.5703125" style="88" customWidth="1"/>
    <col min="3356" max="3356" width="18.5703125" style="88" customWidth="1"/>
    <col min="3357" max="3357" width="16.5703125" style="88" customWidth="1"/>
    <col min="3358" max="3358" width="22.42578125" style="88" customWidth="1"/>
    <col min="3359" max="3359" width="32" style="88" customWidth="1"/>
    <col min="3360" max="3360" width="14.7109375" style="88" customWidth="1"/>
    <col min="3361" max="3361" width="17.28515625" style="88" customWidth="1"/>
    <col min="3362" max="3584" width="7.85546875" style="88"/>
    <col min="3585" max="3587" width="0" style="88" hidden="1" customWidth="1"/>
    <col min="3588" max="3588" width="9" style="88" customWidth="1"/>
    <col min="3589" max="3589" width="22.85546875" style="88" customWidth="1"/>
    <col min="3590" max="3590" width="15.7109375" style="88" customWidth="1"/>
    <col min="3591" max="3591" width="14.5703125" style="88" customWidth="1"/>
    <col min="3592" max="3592" width="16.42578125" style="88" customWidth="1"/>
    <col min="3593" max="3593" width="14.140625" style="88" customWidth="1"/>
    <col min="3594" max="3594" width="17.140625" style="88" customWidth="1"/>
    <col min="3595" max="3596" width="13.5703125" style="88" customWidth="1"/>
    <col min="3597" max="3597" width="16.140625" style="88" customWidth="1"/>
    <col min="3598" max="3598" width="13.5703125" style="88" customWidth="1"/>
    <col min="3599" max="3599" width="17.7109375" style="88" customWidth="1"/>
    <col min="3600" max="3600" width="13.5703125" style="88" customWidth="1"/>
    <col min="3601" max="3601" width="18.140625" style="88" customWidth="1"/>
    <col min="3602" max="3602" width="14.140625" style="88" customWidth="1"/>
    <col min="3603" max="3603" width="14.85546875" style="88" customWidth="1"/>
    <col min="3604" max="3604" width="20" style="88" customWidth="1"/>
    <col min="3605" max="3605" width="16" style="88" customWidth="1"/>
    <col min="3606" max="3606" width="15.7109375" style="88" customWidth="1"/>
    <col min="3607" max="3607" width="18.28515625" style="88" customWidth="1"/>
    <col min="3608" max="3608" width="21" style="88" customWidth="1"/>
    <col min="3609" max="3609" width="18.28515625" style="88" customWidth="1"/>
    <col min="3610" max="3610" width="16.42578125" style="88" customWidth="1"/>
    <col min="3611" max="3611" width="16.5703125" style="88" customWidth="1"/>
    <col min="3612" max="3612" width="18.5703125" style="88" customWidth="1"/>
    <col min="3613" max="3613" width="16.5703125" style="88" customWidth="1"/>
    <col min="3614" max="3614" width="22.42578125" style="88" customWidth="1"/>
    <col min="3615" max="3615" width="32" style="88" customWidth="1"/>
    <col min="3616" max="3616" width="14.7109375" style="88" customWidth="1"/>
    <col min="3617" max="3617" width="17.28515625" style="88" customWidth="1"/>
    <col min="3618" max="3840" width="7.85546875" style="88"/>
    <col min="3841" max="3843" width="0" style="88" hidden="1" customWidth="1"/>
    <col min="3844" max="3844" width="9" style="88" customWidth="1"/>
    <col min="3845" max="3845" width="22.85546875" style="88" customWidth="1"/>
    <col min="3846" max="3846" width="15.7109375" style="88" customWidth="1"/>
    <col min="3847" max="3847" width="14.5703125" style="88" customWidth="1"/>
    <col min="3848" max="3848" width="16.42578125" style="88" customWidth="1"/>
    <col min="3849" max="3849" width="14.140625" style="88" customWidth="1"/>
    <col min="3850" max="3850" width="17.140625" style="88" customWidth="1"/>
    <col min="3851" max="3852" width="13.5703125" style="88" customWidth="1"/>
    <col min="3853" max="3853" width="16.140625" style="88" customWidth="1"/>
    <col min="3854" max="3854" width="13.5703125" style="88" customWidth="1"/>
    <col min="3855" max="3855" width="17.7109375" style="88" customWidth="1"/>
    <col min="3856" max="3856" width="13.5703125" style="88" customWidth="1"/>
    <col min="3857" max="3857" width="18.140625" style="88" customWidth="1"/>
    <col min="3858" max="3858" width="14.140625" style="88" customWidth="1"/>
    <col min="3859" max="3859" width="14.85546875" style="88" customWidth="1"/>
    <col min="3860" max="3860" width="20" style="88" customWidth="1"/>
    <col min="3861" max="3861" width="16" style="88" customWidth="1"/>
    <col min="3862" max="3862" width="15.7109375" style="88" customWidth="1"/>
    <col min="3863" max="3863" width="18.28515625" style="88" customWidth="1"/>
    <col min="3864" max="3864" width="21" style="88" customWidth="1"/>
    <col min="3865" max="3865" width="18.28515625" style="88" customWidth="1"/>
    <col min="3866" max="3866" width="16.42578125" style="88" customWidth="1"/>
    <col min="3867" max="3867" width="16.5703125" style="88" customWidth="1"/>
    <col min="3868" max="3868" width="18.5703125" style="88" customWidth="1"/>
    <col min="3869" max="3869" width="16.5703125" style="88" customWidth="1"/>
    <col min="3870" max="3870" width="22.42578125" style="88" customWidth="1"/>
    <col min="3871" max="3871" width="32" style="88" customWidth="1"/>
    <col min="3872" max="3872" width="14.7109375" style="88" customWidth="1"/>
    <col min="3873" max="3873" width="17.28515625" style="88" customWidth="1"/>
    <col min="3874" max="4096" width="7.85546875" style="88"/>
    <col min="4097" max="4099" width="0" style="88" hidden="1" customWidth="1"/>
    <col min="4100" max="4100" width="9" style="88" customWidth="1"/>
    <col min="4101" max="4101" width="22.85546875" style="88" customWidth="1"/>
    <col min="4102" max="4102" width="15.7109375" style="88" customWidth="1"/>
    <col min="4103" max="4103" width="14.5703125" style="88" customWidth="1"/>
    <col min="4104" max="4104" width="16.42578125" style="88" customWidth="1"/>
    <col min="4105" max="4105" width="14.140625" style="88" customWidth="1"/>
    <col min="4106" max="4106" width="17.140625" style="88" customWidth="1"/>
    <col min="4107" max="4108" width="13.5703125" style="88" customWidth="1"/>
    <col min="4109" max="4109" width="16.140625" style="88" customWidth="1"/>
    <col min="4110" max="4110" width="13.5703125" style="88" customWidth="1"/>
    <col min="4111" max="4111" width="17.7109375" style="88" customWidth="1"/>
    <col min="4112" max="4112" width="13.5703125" style="88" customWidth="1"/>
    <col min="4113" max="4113" width="18.140625" style="88" customWidth="1"/>
    <col min="4114" max="4114" width="14.140625" style="88" customWidth="1"/>
    <col min="4115" max="4115" width="14.85546875" style="88" customWidth="1"/>
    <col min="4116" max="4116" width="20" style="88" customWidth="1"/>
    <col min="4117" max="4117" width="16" style="88" customWidth="1"/>
    <col min="4118" max="4118" width="15.7109375" style="88" customWidth="1"/>
    <col min="4119" max="4119" width="18.28515625" style="88" customWidth="1"/>
    <col min="4120" max="4120" width="21" style="88" customWidth="1"/>
    <col min="4121" max="4121" width="18.28515625" style="88" customWidth="1"/>
    <col min="4122" max="4122" width="16.42578125" style="88" customWidth="1"/>
    <col min="4123" max="4123" width="16.5703125" style="88" customWidth="1"/>
    <col min="4124" max="4124" width="18.5703125" style="88" customWidth="1"/>
    <col min="4125" max="4125" width="16.5703125" style="88" customWidth="1"/>
    <col min="4126" max="4126" width="22.42578125" style="88" customWidth="1"/>
    <col min="4127" max="4127" width="32" style="88" customWidth="1"/>
    <col min="4128" max="4128" width="14.7109375" style="88" customWidth="1"/>
    <col min="4129" max="4129" width="17.28515625" style="88" customWidth="1"/>
    <col min="4130" max="4352" width="7.85546875" style="88"/>
    <col min="4353" max="4355" width="0" style="88" hidden="1" customWidth="1"/>
    <col min="4356" max="4356" width="9" style="88" customWidth="1"/>
    <col min="4357" max="4357" width="22.85546875" style="88" customWidth="1"/>
    <col min="4358" max="4358" width="15.7109375" style="88" customWidth="1"/>
    <col min="4359" max="4359" width="14.5703125" style="88" customWidth="1"/>
    <col min="4360" max="4360" width="16.42578125" style="88" customWidth="1"/>
    <col min="4361" max="4361" width="14.140625" style="88" customWidth="1"/>
    <col min="4362" max="4362" width="17.140625" style="88" customWidth="1"/>
    <col min="4363" max="4364" width="13.5703125" style="88" customWidth="1"/>
    <col min="4365" max="4365" width="16.140625" style="88" customWidth="1"/>
    <col min="4366" max="4366" width="13.5703125" style="88" customWidth="1"/>
    <col min="4367" max="4367" width="17.7109375" style="88" customWidth="1"/>
    <col min="4368" max="4368" width="13.5703125" style="88" customWidth="1"/>
    <col min="4369" max="4369" width="18.140625" style="88" customWidth="1"/>
    <col min="4370" max="4370" width="14.140625" style="88" customWidth="1"/>
    <col min="4371" max="4371" width="14.85546875" style="88" customWidth="1"/>
    <col min="4372" max="4372" width="20" style="88" customWidth="1"/>
    <col min="4373" max="4373" width="16" style="88" customWidth="1"/>
    <col min="4374" max="4374" width="15.7109375" style="88" customWidth="1"/>
    <col min="4375" max="4375" width="18.28515625" style="88" customWidth="1"/>
    <col min="4376" max="4376" width="21" style="88" customWidth="1"/>
    <col min="4377" max="4377" width="18.28515625" style="88" customWidth="1"/>
    <col min="4378" max="4378" width="16.42578125" style="88" customWidth="1"/>
    <col min="4379" max="4379" width="16.5703125" style="88" customWidth="1"/>
    <col min="4380" max="4380" width="18.5703125" style="88" customWidth="1"/>
    <col min="4381" max="4381" width="16.5703125" style="88" customWidth="1"/>
    <col min="4382" max="4382" width="22.42578125" style="88" customWidth="1"/>
    <col min="4383" max="4383" width="32" style="88" customWidth="1"/>
    <col min="4384" max="4384" width="14.7109375" style="88" customWidth="1"/>
    <col min="4385" max="4385" width="17.28515625" style="88" customWidth="1"/>
    <col min="4386" max="4608" width="7.85546875" style="88"/>
    <col min="4609" max="4611" width="0" style="88" hidden="1" customWidth="1"/>
    <col min="4612" max="4612" width="9" style="88" customWidth="1"/>
    <col min="4613" max="4613" width="22.85546875" style="88" customWidth="1"/>
    <col min="4614" max="4614" width="15.7109375" style="88" customWidth="1"/>
    <col min="4615" max="4615" width="14.5703125" style="88" customWidth="1"/>
    <col min="4616" max="4616" width="16.42578125" style="88" customWidth="1"/>
    <col min="4617" max="4617" width="14.140625" style="88" customWidth="1"/>
    <col min="4618" max="4618" width="17.140625" style="88" customWidth="1"/>
    <col min="4619" max="4620" width="13.5703125" style="88" customWidth="1"/>
    <col min="4621" max="4621" width="16.140625" style="88" customWidth="1"/>
    <col min="4622" max="4622" width="13.5703125" style="88" customWidth="1"/>
    <col min="4623" max="4623" width="17.7109375" style="88" customWidth="1"/>
    <col min="4624" max="4624" width="13.5703125" style="88" customWidth="1"/>
    <col min="4625" max="4625" width="18.140625" style="88" customWidth="1"/>
    <col min="4626" max="4626" width="14.140625" style="88" customWidth="1"/>
    <col min="4627" max="4627" width="14.85546875" style="88" customWidth="1"/>
    <col min="4628" max="4628" width="20" style="88" customWidth="1"/>
    <col min="4629" max="4629" width="16" style="88" customWidth="1"/>
    <col min="4630" max="4630" width="15.7109375" style="88" customWidth="1"/>
    <col min="4631" max="4631" width="18.28515625" style="88" customWidth="1"/>
    <col min="4632" max="4632" width="21" style="88" customWidth="1"/>
    <col min="4633" max="4633" width="18.28515625" style="88" customWidth="1"/>
    <col min="4634" max="4634" width="16.42578125" style="88" customWidth="1"/>
    <col min="4635" max="4635" width="16.5703125" style="88" customWidth="1"/>
    <col min="4636" max="4636" width="18.5703125" style="88" customWidth="1"/>
    <col min="4637" max="4637" width="16.5703125" style="88" customWidth="1"/>
    <col min="4638" max="4638" width="22.42578125" style="88" customWidth="1"/>
    <col min="4639" max="4639" width="32" style="88" customWidth="1"/>
    <col min="4640" max="4640" width="14.7109375" style="88" customWidth="1"/>
    <col min="4641" max="4641" width="17.28515625" style="88" customWidth="1"/>
    <col min="4642" max="4864" width="7.85546875" style="88"/>
    <col min="4865" max="4867" width="0" style="88" hidden="1" customWidth="1"/>
    <col min="4868" max="4868" width="9" style="88" customWidth="1"/>
    <col min="4869" max="4869" width="22.85546875" style="88" customWidth="1"/>
    <col min="4870" max="4870" width="15.7109375" style="88" customWidth="1"/>
    <col min="4871" max="4871" width="14.5703125" style="88" customWidth="1"/>
    <col min="4872" max="4872" width="16.42578125" style="88" customWidth="1"/>
    <col min="4873" max="4873" width="14.140625" style="88" customWidth="1"/>
    <col min="4874" max="4874" width="17.140625" style="88" customWidth="1"/>
    <col min="4875" max="4876" width="13.5703125" style="88" customWidth="1"/>
    <col min="4877" max="4877" width="16.140625" style="88" customWidth="1"/>
    <col min="4878" max="4878" width="13.5703125" style="88" customWidth="1"/>
    <col min="4879" max="4879" width="17.7109375" style="88" customWidth="1"/>
    <col min="4880" max="4880" width="13.5703125" style="88" customWidth="1"/>
    <col min="4881" max="4881" width="18.140625" style="88" customWidth="1"/>
    <col min="4882" max="4882" width="14.140625" style="88" customWidth="1"/>
    <col min="4883" max="4883" width="14.85546875" style="88" customWidth="1"/>
    <col min="4884" max="4884" width="20" style="88" customWidth="1"/>
    <col min="4885" max="4885" width="16" style="88" customWidth="1"/>
    <col min="4886" max="4886" width="15.7109375" style="88" customWidth="1"/>
    <col min="4887" max="4887" width="18.28515625" style="88" customWidth="1"/>
    <col min="4888" max="4888" width="21" style="88" customWidth="1"/>
    <col min="4889" max="4889" width="18.28515625" style="88" customWidth="1"/>
    <col min="4890" max="4890" width="16.42578125" style="88" customWidth="1"/>
    <col min="4891" max="4891" width="16.5703125" style="88" customWidth="1"/>
    <col min="4892" max="4892" width="18.5703125" style="88" customWidth="1"/>
    <col min="4893" max="4893" width="16.5703125" style="88" customWidth="1"/>
    <col min="4894" max="4894" width="22.42578125" style="88" customWidth="1"/>
    <col min="4895" max="4895" width="32" style="88" customWidth="1"/>
    <col min="4896" max="4896" width="14.7109375" style="88" customWidth="1"/>
    <col min="4897" max="4897" width="17.28515625" style="88" customWidth="1"/>
    <col min="4898" max="5120" width="7.85546875" style="88"/>
    <col min="5121" max="5123" width="0" style="88" hidden="1" customWidth="1"/>
    <col min="5124" max="5124" width="9" style="88" customWidth="1"/>
    <col min="5125" max="5125" width="22.85546875" style="88" customWidth="1"/>
    <col min="5126" max="5126" width="15.7109375" style="88" customWidth="1"/>
    <col min="5127" max="5127" width="14.5703125" style="88" customWidth="1"/>
    <col min="5128" max="5128" width="16.42578125" style="88" customWidth="1"/>
    <col min="5129" max="5129" width="14.140625" style="88" customWidth="1"/>
    <col min="5130" max="5130" width="17.140625" style="88" customWidth="1"/>
    <col min="5131" max="5132" width="13.5703125" style="88" customWidth="1"/>
    <col min="5133" max="5133" width="16.140625" style="88" customWidth="1"/>
    <col min="5134" max="5134" width="13.5703125" style="88" customWidth="1"/>
    <col min="5135" max="5135" width="17.7109375" style="88" customWidth="1"/>
    <col min="5136" max="5136" width="13.5703125" style="88" customWidth="1"/>
    <col min="5137" max="5137" width="18.140625" style="88" customWidth="1"/>
    <col min="5138" max="5138" width="14.140625" style="88" customWidth="1"/>
    <col min="5139" max="5139" width="14.85546875" style="88" customWidth="1"/>
    <col min="5140" max="5140" width="20" style="88" customWidth="1"/>
    <col min="5141" max="5141" width="16" style="88" customWidth="1"/>
    <col min="5142" max="5142" width="15.7109375" style="88" customWidth="1"/>
    <col min="5143" max="5143" width="18.28515625" style="88" customWidth="1"/>
    <col min="5144" max="5144" width="21" style="88" customWidth="1"/>
    <col min="5145" max="5145" width="18.28515625" style="88" customWidth="1"/>
    <col min="5146" max="5146" width="16.42578125" style="88" customWidth="1"/>
    <col min="5147" max="5147" width="16.5703125" style="88" customWidth="1"/>
    <col min="5148" max="5148" width="18.5703125" style="88" customWidth="1"/>
    <col min="5149" max="5149" width="16.5703125" style="88" customWidth="1"/>
    <col min="5150" max="5150" width="22.42578125" style="88" customWidth="1"/>
    <col min="5151" max="5151" width="32" style="88" customWidth="1"/>
    <col min="5152" max="5152" width="14.7109375" style="88" customWidth="1"/>
    <col min="5153" max="5153" width="17.28515625" style="88" customWidth="1"/>
    <col min="5154" max="5376" width="7.85546875" style="88"/>
    <col min="5377" max="5379" width="0" style="88" hidden="1" customWidth="1"/>
    <col min="5380" max="5380" width="9" style="88" customWidth="1"/>
    <col min="5381" max="5381" width="22.85546875" style="88" customWidth="1"/>
    <col min="5382" max="5382" width="15.7109375" style="88" customWidth="1"/>
    <col min="5383" max="5383" width="14.5703125" style="88" customWidth="1"/>
    <col min="5384" max="5384" width="16.42578125" style="88" customWidth="1"/>
    <col min="5385" max="5385" width="14.140625" style="88" customWidth="1"/>
    <col min="5386" max="5386" width="17.140625" style="88" customWidth="1"/>
    <col min="5387" max="5388" width="13.5703125" style="88" customWidth="1"/>
    <col min="5389" max="5389" width="16.140625" style="88" customWidth="1"/>
    <col min="5390" max="5390" width="13.5703125" style="88" customWidth="1"/>
    <col min="5391" max="5391" width="17.7109375" style="88" customWidth="1"/>
    <col min="5392" max="5392" width="13.5703125" style="88" customWidth="1"/>
    <col min="5393" max="5393" width="18.140625" style="88" customWidth="1"/>
    <col min="5394" max="5394" width="14.140625" style="88" customWidth="1"/>
    <col min="5395" max="5395" width="14.85546875" style="88" customWidth="1"/>
    <col min="5396" max="5396" width="20" style="88" customWidth="1"/>
    <col min="5397" max="5397" width="16" style="88" customWidth="1"/>
    <col min="5398" max="5398" width="15.7109375" style="88" customWidth="1"/>
    <col min="5399" max="5399" width="18.28515625" style="88" customWidth="1"/>
    <col min="5400" max="5400" width="21" style="88" customWidth="1"/>
    <col min="5401" max="5401" width="18.28515625" style="88" customWidth="1"/>
    <col min="5402" max="5402" width="16.42578125" style="88" customWidth="1"/>
    <col min="5403" max="5403" width="16.5703125" style="88" customWidth="1"/>
    <col min="5404" max="5404" width="18.5703125" style="88" customWidth="1"/>
    <col min="5405" max="5405" width="16.5703125" style="88" customWidth="1"/>
    <col min="5406" max="5406" width="22.42578125" style="88" customWidth="1"/>
    <col min="5407" max="5407" width="32" style="88" customWidth="1"/>
    <col min="5408" max="5408" width="14.7109375" style="88" customWidth="1"/>
    <col min="5409" max="5409" width="17.28515625" style="88" customWidth="1"/>
    <col min="5410" max="5632" width="7.85546875" style="88"/>
    <col min="5633" max="5635" width="0" style="88" hidden="1" customWidth="1"/>
    <col min="5636" max="5636" width="9" style="88" customWidth="1"/>
    <col min="5637" max="5637" width="22.85546875" style="88" customWidth="1"/>
    <col min="5638" max="5638" width="15.7109375" style="88" customWidth="1"/>
    <col min="5639" max="5639" width="14.5703125" style="88" customWidth="1"/>
    <col min="5640" max="5640" width="16.42578125" style="88" customWidth="1"/>
    <col min="5641" max="5641" width="14.140625" style="88" customWidth="1"/>
    <col min="5642" max="5642" width="17.140625" style="88" customWidth="1"/>
    <col min="5643" max="5644" width="13.5703125" style="88" customWidth="1"/>
    <col min="5645" max="5645" width="16.140625" style="88" customWidth="1"/>
    <col min="5646" max="5646" width="13.5703125" style="88" customWidth="1"/>
    <col min="5647" max="5647" width="17.7109375" style="88" customWidth="1"/>
    <col min="5648" max="5648" width="13.5703125" style="88" customWidth="1"/>
    <col min="5649" max="5649" width="18.140625" style="88" customWidth="1"/>
    <col min="5650" max="5650" width="14.140625" style="88" customWidth="1"/>
    <col min="5651" max="5651" width="14.85546875" style="88" customWidth="1"/>
    <col min="5652" max="5652" width="20" style="88" customWidth="1"/>
    <col min="5653" max="5653" width="16" style="88" customWidth="1"/>
    <col min="5654" max="5654" width="15.7109375" style="88" customWidth="1"/>
    <col min="5655" max="5655" width="18.28515625" style="88" customWidth="1"/>
    <col min="5656" max="5656" width="21" style="88" customWidth="1"/>
    <col min="5657" max="5657" width="18.28515625" style="88" customWidth="1"/>
    <col min="5658" max="5658" width="16.42578125" style="88" customWidth="1"/>
    <col min="5659" max="5659" width="16.5703125" style="88" customWidth="1"/>
    <col min="5660" max="5660" width="18.5703125" style="88" customWidth="1"/>
    <col min="5661" max="5661" width="16.5703125" style="88" customWidth="1"/>
    <col min="5662" max="5662" width="22.42578125" style="88" customWidth="1"/>
    <col min="5663" max="5663" width="32" style="88" customWidth="1"/>
    <col min="5664" max="5664" width="14.7109375" style="88" customWidth="1"/>
    <col min="5665" max="5665" width="17.28515625" style="88" customWidth="1"/>
    <col min="5666" max="5888" width="7.85546875" style="88"/>
    <col min="5889" max="5891" width="0" style="88" hidden="1" customWidth="1"/>
    <col min="5892" max="5892" width="9" style="88" customWidth="1"/>
    <col min="5893" max="5893" width="22.85546875" style="88" customWidth="1"/>
    <col min="5894" max="5894" width="15.7109375" style="88" customWidth="1"/>
    <col min="5895" max="5895" width="14.5703125" style="88" customWidth="1"/>
    <col min="5896" max="5896" width="16.42578125" style="88" customWidth="1"/>
    <col min="5897" max="5897" width="14.140625" style="88" customWidth="1"/>
    <col min="5898" max="5898" width="17.140625" style="88" customWidth="1"/>
    <col min="5899" max="5900" width="13.5703125" style="88" customWidth="1"/>
    <col min="5901" max="5901" width="16.140625" style="88" customWidth="1"/>
    <col min="5902" max="5902" width="13.5703125" style="88" customWidth="1"/>
    <col min="5903" max="5903" width="17.7109375" style="88" customWidth="1"/>
    <col min="5904" max="5904" width="13.5703125" style="88" customWidth="1"/>
    <col min="5905" max="5905" width="18.140625" style="88" customWidth="1"/>
    <col min="5906" max="5906" width="14.140625" style="88" customWidth="1"/>
    <col min="5907" max="5907" width="14.85546875" style="88" customWidth="1"/>
    <col min="5908" max="5908" width="20" style="88" customWidth="1"/>
    <col min="5909" max="5909" width="16" style="88" customWidth="1"/>
    <col min="5910" max="5910" width="15.7109375" style="88" customWidth="1"/>
    <col min="5911" max="5911" width="18.28515625" style="88" customWidth="1"/>
    <col min="5912" max="5912" width="21" style="88" customWidth="1"/>
    <col min="5913" max="5913" width="18.28515625" style="88" customWidth="1"/>
    <col min="5914" max="5914" width="16.42578125" style="88" customWidth="1"/>
    <col min="5915" max="5915" width="16.5703125" style="88" customWidth="1"/>
    <col min="5916" max="5916" width="18.5703125" style="88" customWidth="1"/>
    <col min="5917" max="5917" width="16.5703125" style="88" customWidth="1"/>
    <col min="5918" max="5918" width="22.42578125" style="88" customWidth="1"/>
    <col min="5919" max="5919" width="32" style="88" customWidth="1"/>
    <col min="5920" max="5920" width="14.7109375" style="88" customWidth="1"/>
    <col min="5921" max="5921" width="17.28515625" style="88" customWidth="1"/>
    <col min="5922" max="6144" width="7.85546875" style="88"/>
    <col min="6145" max="6147" width="0" style="88" hidden="1" customWidth="1"/>
    <col min="6148" max="6148" width="9" style="88" customWidth="1"/>
    <col min="6149" max="6149" width="22.85546875" style="88" customWidth="1"/>
    <col min="6150" max="6150" width="15.7109375" style="88" customWidth="1"/>
    <col min="6151" max="6151" width="14.5703125" style="88" customWidth="1"/>
    <col min="6152" max="6152" width="16.42578125" style="88" customWidth="1"/>
    <col min="6153" max="6153" width="14.140625" style="88" customWidth="1"/>
    <col min="6154" max="6154" width="17.140625" style="88" customWidth="1"/>
    <col min="6155" max="6156" width="13.5703125" style="88" customWidth="1"/>
    <col min="6157" max="6157" width="16.140625" style="88" customWidth="1"/>
    <col min="6158" max="6158" width="13.5703125" style="88" customWidth="1"/>
    <col min="6159" max="6159" width="17.7109375" style="88" customWidth="1"/>
    <col min="6160" max="6160" width="13.5703125" style="88" customWidth="1"/>
    <col min="6161" max="6161" width="18.140625" style="88" customWidth="1"/>
    <col min="6162" max="6162" width="14.140625" style="88" customWidth="1"/>
    <col min="6163" max="6163" width="14.85546875" style="88" customWidth="1"/>
    <col min="6164" max="6164" width="20" style="88" customWidth="1"/>
    <col min="6165" max="6165" width="16" style="88" customWidth="1"/>
    <col min="6166" max="6166" width="15.7109375" style="88" customWidth="1"/>
    <col min="6167" max="6167" width="18.28515625" style="88" customWidth="1"/>
    <col min="6168" max="6168" width="21" style="88" customWidth="1"/>
    <col min="6169" max="6169" width="18.28515625" style="88" customWidth="1"/>
    <col min="6170" max="6170" width="16.42578125" style="88" customWidth="1"/>
    <col min="6171" max="6171" width="16.5703125" style="88" customWidth="1"/>
    <col min="6172" max="6172" width="18.5703125" style="88" customWidth="1"/>
    <col min="6173" max="6173" width="16.5703125" style="88" customWidth="1"/>
    <col min="6174" max="6174" width="22.42578125" style="88" customWidth="1"/>
    <col min="6175" max="6175" width="32" style="88" customWidth="1"/>
    <col min="6176" max="6176" width="14.7109375" style="88" customWidth="1"/>
    <col min="6177" max="6177" width="17.28515625" style="88" customWidth="1"/>
    <col min="6178" max="6400" width="7.85546875" style="88"/>
    <col min="6401" max="6403" width="0" style="88" hidden="1" customWidth="1"/>
    <col min="6404" max="6404" width="9" style="88" customWidth="1"/>
    <col min="6405" max="6405" width="22.85546875" style="88" customWidth="1"/>
    <col min="6406" max="6406" width="15.7109375" style="88" customWidth="1"/>
    <col min="6407" max="6407" width="14.5703125" style="88" customWidth="1"/>
    <col min="6408" max="6408" width="16.42578125" style="88" customWidth="1"/>
    <col min="6409" max="6409" width="14.140625" style="88" customWidth="1"/>
    <col min="6410" max="6410" width="17.140625" style="88" customWidth="1"/>
    <col min="6411" max="6412" width="13.5703125" style="88" customWidth="1"/>
    <col min="6413" max="6413" width="16.140625" style="88" customWidth="1"/>
    <col min="6414" max="6414" width="13.5703125" style="88" customWidth="1"/>
    <col min="6415" max="6415" width="17.7109375" style="88" customWidth="1"/>
    <col min="6416" max="6416" width="13.5703125" style="88" customWidth="1"/>
    <col min="6417" max="6417" width="18.140625" style="88" customWidth="1"/>
    <col min="6418" max="6418" width="14.140625" style="88" customWidth="1"/>
    <col min="6419" max="6419" width="14.85546875" style="88" customWidth="1"/>
    <col min="6420" max="6420" width="20" style="88" customWidth="1"/>
    <col min="6421" max="6421" width="16" style="88" customWidth="1"/>
    <col min="6422" max="6422" width="15.7109375" style="88" customWidth="1"/>
    <col min="6423" max="6423" width="18.28515625" style="88" customWidth="1"/>
    <col min="6424" max="6424" width="21" style="88" customWidth="1"/>
    <col min="6425" max="6425" width="18.28515625" style="88" customWidth="1"/>
    <col min="6426" max="6426" width="16.42578125" style="88" customWidth="1"/>
    <col min="6427" max="6427" width="16.5703125" style="88" customWidth="1"/>
    <col min="6428" max="6428" width="18.5703125" style="88" customWidth="1"/>
    <col min="6429" max="6429" width="16.5703125" style="88" customWidth="1"/>
    <col min="6430" max="6430" width="22.42578125" style="88" customWidth="1"/>
    <col min="6431" max="6431" width="32" style="88" customWidth="1"/>
    <col min="6432" max="6432" width="14.7109375" style="88" customWidth="1"/>
    <col min="6433" max="6433" width="17.28515625" style="88" customWidth="1"/>
    <col min="6434" max="6656" width="7.85546875" style="88"/>
    <col min="6657" max="6659" width="0" style="88" hidden="1" customWidth="1"/>
    <col min="6660" max="6660" width="9" style="88" customWidth="1"/>
    <col min="6661" max="6661" width="22.85546875" style="88" customWidth="1"/>
    <col min="6662" max="6662" width="15.7109375" style="88" customWidth="1"/>
    <col min="6663" max="6663" width="14.5703125" style="88" customWidth="1"/>
    <col min="6664" max="6664" width="16.42578125" style="88" customWidth="1"/>
    <col min="6665" max="6665" width="14.140625" style="88" customWidth="1"/>
    <col min="6666" max="6666" width="17.140625" style="88" customWidth="1"/>
    <col min="6667" max="6668" width="13.5703125" style="88" customWidth="1"/>
    <col min="6669" max="6669" width="16.140625" style="88" customWidth="1"/>
    <col min="6670" max="6670" width="13.5703125" style="88" customWidth="1"/>
    <col min="6671" max="6671" width="17.7109375" style="88" customWidth="1"/>
    <col min="6672" max="6672" width="13.5703125" style="88" customWidth="1"/>
    <col min="6673" max="6673" width="18.140625" style="88" customWidth="1"/>
    <col min="6674" max="6674" width="14.140625" style="88" customWidth="1"/>
    <col min="6675" max="6675" width="14.85546875" style="88" customWidth="1"/>
    <col min="6676" max="6676" width="20" style="88" customWidth="1"/>
    <col min="6677" max="6677" width="16" style="88" customWidth="1"/>
    <col min="6678" max="6678" width="15.7109375" style="88" customWidth="1"/>
    <col min="6679" max="6679" width="18.28515625" style="88" customWidth="1"/>
    <col min="6680" max="6680" width="21" style="88" customWidth="1"/>
    <col min="6681" max="6681" width="18.28515625" style="88" customWidth="1"/>
    <col min="6682" max="6682" width="16.42578125" style="88" customWidth="1"/>
    <col min="6683" max="6683" width="16.5703125" style="88" customWidth="1"/>
    <col min="6684" max="6684" width="18.5703125" style="88" customWidth="1"/>
    <col min="6685" max="6685" width="16.5703125" style="88" customWidth="1"/>
    <col min="6686" max="6686" width="22.42578125" style="88" customWidth="1"/>
    <col min="6687" max="6687" width="32" style="88" customWidth="1"/>
    <col min="6688" max="6688" width="14.7109375" style="88" customWidth="1"/>
    <col min="6689" max="6689" width="17.28515625" style="88" customWidth="1"/>
    <col min="6690" max="6912" width="7.85546875" style="88"/>
    <col min="6913" max="6915" width="0" style="88" hidden="1" customWidth="1"/>
    <col min="6916" max="6916" width="9" style="88" customWidth="1"/>
    <col min="6917" max="6917" width="22.85546875" style="88" customWidth="1"/>
    <col min="6918" max="6918" width="15.7109375" style="88" customWidth="1"/>
    <col min="6919" max="6919" width="14.5703125" style="88" customWidth="1"/>
    <col min="6920" max="6920" width="16.42578125" style="88" customWidth="1"/>
    <col min="6921" max="6921" width="14.140625" style="88" customWidth="1"/>
    <col min="6922" max="6922" width="17.140625" style="88" customWidth="1"/>
    <col min="6923" max="6924" width="13.5703125" style="88" customWidth="1"/>
    <col min="6925" max="6925" width="16.140625" style="88" customWidth="1"/>
    <col min="6926" max="6926" width="13.5703125" style="88" customWidth="1"/>
    <col min="6927" max="6927" width="17.7109375" style="88" customWidth="1"/>
    <col min="6928" max="6928" width="13.5703125" style="88" customWidth="1"/>
    <col min="6929" max="6929" width="18.140625" style="88" customWidth="1"/>
    <col min="6930" max="6930" width="14.140625" style="88" customWidth="1"/>
    <col min="6931" max="6931" width="14.85546875" style="88" customWidth="1"/>
    <col min="6932" max="6932" width="20" style="88" customWidth="1"/>
    <col min="6933" max="6933" width="16" style="88" customWidth="1"/>
    <col min="6934" max="6934" width="15.7109375" style="88" customWidth="1"/>
    <col min="6935" max="6935" width="18.28515625" style="88" customWidth="1"/>
    <col min="6936" max="6936" width="21" style="88" customWidth="1"/>
    <col min="6937" max="6937" width="18.28515625" style="88" customWidth="1"/>
    <col min="6938" max="6938" width="16.42578125" style="88" customWidth="1"/>
    <col min="6939" max="6939" width="16.5703125" style="88" customWidth="1"/>
    <col min="6940" max="6940" width="18.5703125" style="88" customWidth="1"/>
    <col min="6941" max="6941" width="16.5703125" style="88" customWidth="1"/>
    <col min="6942" max="6942" width="22.42578125" style="88" customWidth="1"/>
    <col min="6943" max="6943" width="32" style="88" customWidth="1"/>
    <col min="6944" max="6944" width="14.7109375" style="88" customWidth="1"/>
    <col min="6945" max="6945" width="17.28515625" style="88" customWidth="1"/>
    <col min="6946" max="7168" width="7.85546875" style="88"/>
    <col min="7169" max="7171" width="0" style="88" hidden="1" customWidth="1"/>
    <col min="7172" max="7172" width="9" style="88" customWidth="1"/>
    <col min="7173" max="7173" width="22.85546875" style="88" customWidth="1"/>
    <col min="7174" max="7174" width="15.7109375" style="88" customWidth="1"/>
    <col min="7175" max="7175" width="14.5703125" style="88" customWidth="1"/>
    <col min="7176" max="7176" width="16.42578125" style="88" customWidth="1"/>
    <col min="7177" max="7177" width="14.140625" style="88" customWidth="1"/>
    <col min="7178" max="7178" width="17.140625" style="88" customWidth="1"/>
    <col min="7179" max="7180" width="13.5703125" style="88" customWidth="1"/>
    <col min="7181" max="7181" width="16.140625" style="88" customWidth="1"/>
    <col min="7182" max="7182" width="13.5703125" style="88" customWidth="1"/>
    <col min="7183" max="7183" width="17.7109375" style="88" customWidth="1"/>
    <col min="7184" max="7184" width="13.5703125" style="88" customWidth="1"/>
    <col min="7185" max="7185" width="18.140625" style="88" customWidth="1"/>
    <col min="7186" max="7186" width="14.140625" style="88" customWidth="1"/>
    <col min="7187" max="7187" width="14.85546875" style="88" customWidth="1"/>
    <col min="7188" max="7188" width="20" style="88" customWidth="1"/>
    <col min="7189" max="7189" width="16" style="88" customWidth="1"/>
    <col min="7190" max="7190" width="15.7109375" style="88" customWidth="1"/>
    <col min="7191" max="7191" width="18.28515625" style="88" customWidth="1"/>
    <col min="7192" max="7192" width="21" style="88" customWidth="1"/>
    <col min="7193" max="7193" width="18.28515625" style="88" customWidth="1"/>
    <col min="7194" max="7194" width="16.42578125" style="88" customWidth="1"/>
    <col min="7195" max="7195" width="16.5703125" style="88" customWidth="1"/>
    <col min="7196" max="7196" width="18.5703125" style="88" customWidth="1"/>
    <col min="7197" max="7197" width="16.5703125" style="88" customWidth="1"/>
    <col min="7198" max="7198" width="22.42578125" style="88" customWidth="1"/>
    <col min="7199" max="7199" width="32" style="88" customWidth="1"/>
    <col min="7200" max="7200" width="14.7109375" style="88" customWidth="1"/>
    <col min="7201" max="7201" width="17.28515625" style="88" customWidth="1"/>
    <col min="7202" max="7424" width="7.85546875" style="88"/>
    <col min="7425" max="7427" width="0" style="88" hidden="1" customWidth="1"/>
    <col min="7428" max="7428" width="9" style="88" customWidth="1"/>
    <col min="7429" max="7429" width="22.85546875" style="88" customWidth="1"/>
    <col min="7430" max="7430" width="15.7109375" style="88" customWidth="1"/>
    <col min="7431" max="7431" width="14.5703125" style="88" customWidth="1"/>
    <col min="7432" max="7432" width="16.42578125" style="88" customWidth="1"/>
    <col min="7433" max="7433" width="14.140625" style="88" customWidth="1"/>
    <col min="7434" max="7434" width="17.140625" style="88" customWidth="1"/>
    <col min="7435" max="7436" width="13.5703125" style="88" customWidth="1"/>
    <col min="7437" max="7437" width="16.140625" style="88" customWidth="1"/>
    <col min="7438" max="7438" width="13.5703125" style="88" customWidth="1"/>
    <col min="7439" max="7439" width="17.7109375" style="88" customWidth="1"/>
    <col min="7440" max="7440" width="13.5703125" style="88" customWidth="1"/>
    <col min="7441" max="7441" width="18.140625" style="88" customWidth="1"/>
    <col min="7442" max="7442" width="14.140625" style="88" customWidth="1"/>
    <col min="7443" max="7443" width="14.85546875" style="88" customWidth="1"/>
    <col min="7444" max="7444" width="20" style="88" customWidth="1"/>
    <col min="7445" max="7445" width="16" style="88" customWidth="1"/>
    <col min="7446" max="7446" width="15.7109375" style="88" customWidth="1"/>
    <col min="7447" max="7447" width="18.28515625" style="88" customWidth="1"/>
    <col min="7448" max="7448" width="21" style="88" customWidth="1"/>
    <col min="7449" max="7449" width="18.28515625" style="88" customWidth="1"/>
    <col min="7450" max="7450" width="16.42578125" style="88" customWidth="1"/>
    <col min="7451" max="7451" width="16.5703125" style="88" customWidth="1"/>
    <col min="7452" max="7452" width="18.5703125" style="88" customWidth="1"/>
    <col min="7453" max="7453" width="16.5703125" style="88" customWidth="1"/>
    <col min="7454" max="7454" width="22.42578125" style="88" customWidth="1"/>
    <col min="7455" max="7455" width="32" style="88" customWidth="1"/>
    <col min="7456" max="7456" width="14.7109375" style="88" customWidth="1"/>
    <col min="7457" max="7457" width="17.28515625" style="88" customWidth="1"/>
    <col min="7458" max="7680" width="7.85546875" style="88"/>
    <col min="7681" max="7683" width="0" style="88" hidden="1" customWidth="1"/>
    <col min="7684" max="7684" width="9" style="88" customWidth="1"/>
    <col min="7685" max="7685" width="22.85546875" style="88" customWidth="1"/>
    <col min="7686" max="7686" width="15.7109375" style="88" customWidth="1"/>
    <col min="7687" max="7687" width="14.5703125" style="88" customWidth="1"/>
    <col min="7688" max="7688" width="16.42578125" style="88" customWidth="1"/>
    <col min="7689" max="7689" width="14.140625" style="88" customWidth="1"/>
    <col min="7690" max="7690" width="17.140625" style="88" customWidth="1"/>
    <col min="7691" max="7692" width="13.5703125" style="88" customWidth="1"/>
    <col min="7693" max="7693" width="16.140625" style="88" customWidth="1"/>
    <col min="7694" max="7694" width="13.5703125" style="88" customWidth="1"/>
    <col min="7695" max="7695" width="17.7109375" style="88" customWidth="1"/>
    <col min="7696" max="7696" width="13.5703125" style="88" customWidth="1"/>
    <col min="7697" max="7697" width="18.140625" style="88" customWidth="1"/>
    <col min="7698" max="7698" width="14.140625" style="88" customWidth="1"/>
    <col min="7699" max="7699" width="14.85546875" style="88" customWidth="1"/>
    <col min="7700" max="7700" width="20" style="88" customWidth="1"/>
    <col min="7701" max="7701" width="16" style="88" customWidth="1"/>
    <col min="7702" max="7702" width="15.7109375" style="88" customWidth="1"/>
    <col min="7703" max="7703" width="18.28515625" style="88" customWidth="1"/>
    <col min="7704" max="7704" width="21" style="88" customWidth="1"/>
    <col min="7705" max="7705" width="18.28515625" style="88" customWidth="1"/>
    <col min="7706" max="7706" width="16.42578125" style="88" customWidth="1"/>
    <col min="7707" max="7707" width="16.5703125" style="88" customWidth="1"/>
    <col min="7708" max="7708" width="18.5703125" style="88" customWidth="1"/>
    <col min="7709" max="7709" width="16.5703125" style="88" customWidth="1"/>
    <col min="7710" max="7710" width="22.42578125" style="88" customWidth="1"/>
    <col min="7711" max="7711" width="32" style="88" customWidth="1"/>
    <col min="7712" max="7712" width="14.7109375" style="88" customWidth="1"/>
    <col min="7713" max="7713" width="17.28515625" style="88" customWidth="1"/>
    <col min="7714" max="7936" width="7.85546875" style="88"/>
    <col min="7937" max="7939" width="0" style="88" hidden="1" customWidth="1"/>
    <col min="7940" max="7940" width="9" style="88" customWidth="1"/>
    <col min="7941" max="7941" width="22.85546875" style="88" customWidth="1"/>
    <col min="7942" max="7942" width="15.7109375" style="88" customWidth="1"/>
    <col min="7943" max="7943" width="14.5703125" style="88" customWidth="1"/>
    <col min="7944" max="7944" width="16.42578125" style="88" customWidth="1"/>
    <col min="7945" max="7945" width="14.140625" style="88" customWidth="1"/>
    <col min="7946" max="7946" width="17.140625" style="88" customWidth="1"/>
    <col min="7947" max="7948" width="13.5703125" style="88" customWidth="1"/>
    <col min="7949" max="7949" width="16.140625" style="88" customWidth="1"/>
    <col min="7950" max="7950" width="13.5703125" style="88" customWidth="1"/>
    <col min="7951" max="7951" width="17.7109375" style="88" customWidth="1"/>
    <col min="7952" max="7952" width="13.5703125" style="88" customWidth="1"/>
    <col min="7953" max="7953" width="18.140625" style="88" customWidth="1"/>
    <col min="7954" max="7954" width="14.140625" style="88" customWidth="1"/>
    <col min="7955" max="7955" width="14.85546875" style="88" customWidth="1"/>
    <col min="7956" max="7956" width="20" style="88" customWidth="1"/>
    <col min="7957" max="7957" width="16" style="88" customWidth="1"/>
    <col min="7958" max="7958" width="15.7109375" style="88" customWidth="1"/>
    <col min="7959" max="7959" width="18.28515625" style="88" customWidth="1"/>
    <col min="7960" max="7960" width="21" style="88" customWidth="1"/>
    <col min="7961" max="7961" width="18.28515625" style="88" customWidth="1"/>
    <col min="7962" max="7962" width="16.42578125" style="88" customWidth="1"/>
    <col min="7963" max="7963" width="16.5703125" style="88" customWidth="1"/>
    <col min="7964" max="7964" width="18.5703125" style="88" customWidth="1"/>
    <col min="7965" max="7965" width="16.5703125" style="88" customWidth="1"/>
    <col min="7966" max="7966" width="22.42578125" style="88" customWidth="1"/>
    <col min="7967" max="7967" width="32" style="88" customWidth="1"/>
    <col min="7968" max="7968" width="14.7109375" style="88" customWidth="1"/>
    <col min="7969" max="7969" width="17.28515625" style="88" customWidth="1"/>
    <col min="7970" max="8192" width="7.85546875" style="88"/>
    <col min="8193" max="8195" width="0" style="88" hidden="1" customWidth="1"/>
    <col min="8196" max="8196" width="9" style="88" customWidth="1"/>
    <col min="8197" max="8197" width="22.85546875" style="88" customWidth="1"/>
    <col min="8198" max="8198" width="15.7109375" style="88" customWidth="1"/>
    <col min="8199" max="8199" width="14.5703125" style="88" customWidth="1"/>
    <col min="8200" max="8200" width="16.42578125" style="88" customWidth="1"/>
    <col min="8201" max="8201" width="14.140625" style="88" customWidth="1"/>
    <col min="8202" max="8202" width="17.140625" style="88" customWidth="1"/>
    <col min="8203" max="8204" width="13.5703125" style="88" customWidth="1"/>
    <col min="8205" max="8205" width="16.140625" style="88" customWidth="1"/>
    <col min="8206" max="8206" width="13.5703125" style="88" customWidth="1"/>
    <col min="8207" max="8207" width="17.7109375" style="88" customWidth="1"/>
    <col min="8208" max="8208" width="13.5703125" style="88" customWidth="1"/>
    <col min="8209" max="8209" width="18.140625" style="88" customWidth="1"/>
    <col min="8210" max="8210" width="14.140625" style="88" customWidth="1"/>
    <col min="8211" max="8211" width="14.85546875" style="88" customWidth="1"/>
    <col min="8212" max="8212" width="20" style="88" customWidth="1"/>
    <col min="8213" max="8213" width="16" style="88" customWidth="1"/>
    <col min="8214" max="8214" width="15.7109375" style="88" customWidth="1"/>
    <col min="8215" max="8215" width="18.28515625" style="88" customWidth="1"/>
    <col min="8216" max="8216" width="21" style="88" customWidth="1"/>
    <col min="8217" max="8217" width="18.28515625" style="88" customWidth="1"/>
    <col min="8218" max="8218" width="16.42578125" style="88" customWidth="1"/>
    <col min="8219" max="8219" width="16.5703125" style="88" customWidth="1"/>
    <col min="8220" max="8220" width="18.5703125" style="88" customWidth="1"/>
    <col min="8221" max="8221" width="16.5703125" style="88" customWidth="1"/>
    <col min="8222" max="8222" width="22.42578125" style="88" customWidth="1"/>
    <col min="8223" max="8223" width="32" style="88" customWidth="1"/>
    <col min="8224" max="8224" width="14.7109375" style="88" customWidth="1"/>
    <col min="8225" max="8225" width="17.28515625" style="88" customWidth="1"/>
    <col min="8226" max="8448" width="7.85546875" style="88"/>
    <col min="8449" max="8451" width="0" style="88" hidden="1" customWidth="1"/>
    <col min="8452" max="8452" width="9" style="88" customWidth="1"/>
    <col min="8453" max="8453" width="22.85546875" style="88" customWidth="1"/>
    <col min="8454" max="8454" width="15.7109375" style="88" customWidth="1"/>
    <col min="8455" max="8455" width="14.5703125" style="88" customWidth="1"/>
    <col min="8456" max="8456" width="16.42578125" style="88" customWidth="1"/>
    <col min="8457" max="8457" width="14.140625" style="88" customWidth="1"/>
    <col min="8458" max="8458" width="17.140625" style="88" customWidth="1"/>
    <col min="8459" max="8460" width="13.5703125" style="88" customWidth="1"/>
    <col min="8461" max="8461" width="16.140625" style="88" customWidth="1"/>
    <col min="8462" max="8462" width="13.5703125" style="88" customWidth="1"/>
    <col min="8463" max="8463" width="17.7109375" style="88" customWidth="1"/>
    <col min="8464" max="8464" width="13.5703125" style="88" customWidth="1"/>
    <col min="8465" max="8465" width="18.140625" style="88" customWidth="1"/>
    <col min="8466" max="8466" width="14.140625" style="88" customWidth="1"/>
    <col min="8467" max="8467" width="14.85546875" style="88" customWidth="1"/>
    <col min="8468" max="8468" width="20" style="88" customWidth="1"/>
    <col min="8469" max="8469" width="16" style="88" customWidth="1"/>
    <col min="8470" max="8470" width="15.7109375" style="88" customWidth="1"/>
    <col min="8471" max="8471" width="18.28515625" style="88" customWidth="1"/>
    <col min="8472" max="8472" width="21" style="88" customWidth="1"/>
    <col min="8473" max="8473" width="18.28515625" style="88" customWidth="1"/>
    <col min="8474" max="8474" width="16.42578125" style="88" customWidth="1"/>
    <col min="8475" max="8475" width="16.5703125" style="88" customWidth="1"/>
    <col min="8476" max="8476" width="18.5703125" style="88" customWidth="1"/>
    <col min="8477" max="8477" width="16.5703125" style="88" customWidth="1"/>
    <col min="8478" max="8478" width="22.42578125" style="88" customWidth="1"/>
    <col min="8479" max="8479" width="32" style="88" customWidth="1"/>
    <col min="8480" max="8480" width="14.7109375" style="88" customWidth="1"/>
    <col min="8481" max="8481" width="17.28515625" style="88" customWidth="1"/>
    <col min="8482" max="8704" width="7.85546875" style="88"/>
    <col min="8705" max="8707" width="0" style="88" hidden="1" customWidth="1"/>
    <col min="8708" max="8708" width="9" style="88" customWidth="1"/>
    <col min="8709" max="8709" width="22.85546875" style="88" customWidth="1"/>
    <col min="8710" max="8710" width="15.7109375" style="88" customWidth="1"/>
    <col min="8711" max="8711" width="14.5703125" style="88" customWidth="1"/>
    <col min="8712" max="8712" width="16.42578125" style="88" customWidth="1"/>
    <col min="8713" max="8713" width="14.140625" style="88" customWidth="1"/>
    <col min="8714" max="8714" width="17.140625" style="88" customWidth="1"/>
    <col min="8715" max="8716" width="13.5703125" style="88" customWidth="1"/>
    <col min="8717" max="8717" width="16.140625" style="88" customWidth="1"/>
    <col min="8718" max="8718" width="13.5703125" style="88" customWidth="1"/>
    <col min="8719" max="8719" width="17.7109375" style="88" customWidth="1"/>
    <col min="8720" max="8720" width="13.5703125" style="88" customWidth="1"/>
    <col min="8721" max="8721" width="18.140625" style="88" customWidth="1"/>
    <col min="8722" max="8722" width="14.140625" style="88" customWidth="1"/>
    <col min="8723" max="8723" width="14.85546875" style="88" customWidth="1"/>
    <col min="8724" max="8724" width="20" style="88" customWidth="1"/>
    <col min="8725" max="8725" width="16" style="88" customWidth="1"/>
    <col min="8726" max="8726" width="15.7109375" style="88" customWidth="1"/>
    <col min="8727" max="8727" width="18.28515625" style="88" customWidth="1"/>
    <col min="8728" max="8728" width="21" style="88" customWidth="1"/>
    <col min="8729" max="8729" width="18.28515625" style="88" customWidth="1"/>
    <col min="8730" max="8730" width="16.42578125" style="88" customWidth="1"/>
    <col min="8731" max="8731" width="16.5703125" style="88" customWidth="1"/>
    <col min="8732" max="8732" width="18.5703125" style="88" customWidth="1"/>
    <col min="8733" max="8733" width="16.5703125" style="88" customWidth="1"/>
    <col min="8734" max="8734" width="22.42578125" style="88" customWidth="1"/>
    <col min="8735" max="8735" width="32" style="88" customWidth="1"/>
    <col min="8736" max="8736" width="14.7109375" style="88" customWidth="1"/>
    <col min="8737" max="8737" width="17.28515625" style="88" customWidth="1"/>
    <col min="8738" max="8960" width="7.85546875" style="88"/>
    <col min="8961" max="8963" width="0" style="88" hidden="1" customWidth="1"/>
    <col min="8964" max="8964" width="9" style="88" customWidth="1"/>
    <col min="8965" max="8965" width="22.85546875" style="88" customWidth="1"/>
    <col min="8966" max="8966" width="15.7109375" style="88" customWidth="1"/>
    <col min="8967" max="8967" width="14.5703125" style="88" customWidth="1"/>
    <col min="8968" max="8968" width="16.42578125" style="88" customWidth="1"/>
    <col min="8969" max="8969" width="14.140625" style="88" customWidth="1"/>
    <col min="8970" max="8970" width="17.140625" style="88" customWidth="1"/>
    <col min="8971" max="8972" width="13.5703125" style="88" customWidth="1"/>
    <col min="8973" max="8973" width="16.140625" style="88" customWidth="1"/>
    <col min="8974" max="8974" width="13.5703125" style="88" customWidth="1"/>
    <col min="8975" max="8975" width="17.7109375" style="88" customWidth="1"/>
    <col min="8976" max="8976" width="13.5703125" style="88" customWidth="1"/>
    <col min="8977" max="8977" width="18.140625" style="88" customWidth="1"/>
    <col min="8978" max="8978" width="14.140625" style="88" customWidth="1"/>
    <col min="8979" max="8979" width="14.85546875" style="88" customWidth="1"/>
    <col min="8980" max="8980" width="20" style="88" customWidth="1"/>
    <col min="8981" max="8981" width="16" style="88" customWidth="1"/>
    <col min="8982" max="8982" width="15.7109375" style="88" customWidth="1"/>
    <col min="8983" max="8983" width="18.28515625" style="88" customWidth="1"/>
    <col min="8984" max="8984" width="21" style="88" customWidth="1"/>
    <col min="8985" max="8985" width="18.28515625" style="88" customWidth="1"/>
    <col min="8986" max="8986" width="16.42578125" style="88" customWidth="1"/>
    <col min="8987" max="8987" width="16.5703125" style="88" customWidth="1"/>
    <col min="8988" max="8988" width="18.5703125" style="88" customWidth="1"/>
    <col min="8989" max="8989" width="16.5703125" style="88" customWidth="1"/>
    <col min="8990" max="8990" width="22.42578125" style="88" customWidth="1"/>
    <col min="8991" max="8991" width="32" style="88" customWidth="1"/>
    <col min="8992" max="8992" width="14.7109375" style="88" customWidth="1"/>
    <col min="8993" max="8993" width="17.28515625" style="88" customWidth="1"/>
    <col min="8994" max="9216" width="7.85546875" style="88"/>
    <col min="9217" max="9219" width="0" style="88" hidden="1" customWidth="1"/>
    <col min="9220" max="9220" width="9" style="88" customWidth="1"/>
    <col min="9221" max="9221" width="22.85546875" style="88" customWidth="1"/>
    <col min="9222" max="9222" width="15.7109375" style="88" customWidth="1"/>
    <col min="9223" max="9223" width="14.5703125" style="88" customWidth="1"/>
    <col min="9224" max="9224" width="16.42578125" style="88" customWidth="1"/>
    <col min="9225" max="9225" width="14.140625" style="88" customWidth="1"/>
    <col min="9226" max="9226" width="17.140625" style="88" customWidth="1"/>
    <col min="9227" max="9228" width="13.5703125" style="88" customWidth="1"/>
    <col min="9229" max="9229" width="16.140625" style="88" customWidth="1"/>
    <col min="9230" max="9230" width="13.5703125" style="88" customWidth="1"/>
    <col min="9231" max="9231" width="17.7109375" style="88" customWidth="1"/>
    <col min="9232" max="9232" width="13.5703125" style="88" customWidth="1"/>
    <col min="9233" max="9233" width="18.140625" style="88" customWidth="1"/>
    <col min="9234" max="9234" width="14.140625" style="88" customWidth="1"/>
    <col min="9235" max="9235" width="14.85546875" style="88" customWidth="1"/>
    <col min="9236" max="9236" width="20" style="88" customWidth="1"/>
    <col min="9237" max="9237" width="16" style="88" customWidth="1"/>
    <col min="9238" max="9238" width="15.7109375" style="88" customWidth="1"/>
    <col min="9239" max="9239" width="18.28515625" style="88" customWidth="1"/>
    <col min="9240" max="9240" width="21" style="88" customWidth="1"/>
    <col min="9241" max="9241" width="18.28515625" style="88" customWidth="1"/>
    <col min="9242" max="9242" width="16.42578125" style="88" customWidth="1"/>
    <col min="9243" max="9243" width="16.5703125" style="88" customWidth="1"/>
    <col min="9244" max="9244" width="18.5703125" style="88" customWidth="1"/>
    <col min="9245" max="9245" width="16.5703125" style="88" customWidth="1"/>
    <col min="9246" max="9246" width="22.42578125" style="88" customWidth="1"/>
    <col min="9247" max="9247" width="32" style="88" customWidth="1"/>
    <col min="9248" max="9248" width="14.7109375" style="88" customWidth="1"/>
    <col min="9249" max="9249" width="17.28515625" style="88" customWidth="1"/>
    <col min="9250" max="9472" width="7.85546875" style="88"/>
    <col min="9473" max="9475" width="0" style="88" hidden="1" customWidth="1"/>
    <col min="9476" max="9476" width="9" style="88" customWidth="1"/>
    <col min="9477" max="9477" width="22.85546875" style="88" customWidth="1"/>
    <col min="9478" max="9478" width="15.7109375" style="88" customWidth="1"/>
    <col min="9479" max="9479" width="14.5703125" style="88" customWidth="1"/>
    <col min="9480" max="9480" width="16.42578125" style="88" customWidth="1"/>
    <col min="9481" max="9481" width="14.140625" style="88" customWidth="1"/>
    <col min="9482" max="9482" width="17.140625" style="88" customWidth="1"/>
    <col min="9483" max="9484" width="13.5703125" style="88" customWidth="1"/>
    <col min="9485" max="9485" width="16.140625" style="88" customWidth="1"/>
    <col min="9486" max="9486" width="13.5703125" style="88" customWidth="1"/>
    <col min="9487" max="9487" width="17.7109375" style="88" customWidth="1"/>
    <col min="9488" max="9488" width="13.5703125" style="88" customWidth="1"/>
    <col min="9489" max="9489" width="18.140625" style="88" customWidth="1"/>
    <col min="9490" max="9490" width="14.140625" style="88" customWidth="1"/>
    <col min="9491" max="9491" width="14.85546875" style="88" customWidth="1"/>
    <col min="9492" max="9492" width="20" style="88" customWidth="1"/>
    <col min="9493" max="9493" width="16" style="88" customWidth="1"/>
    <col min="9494" max="9494" width="15.7109375" style="88" customWidth="1"/>
    <col min="9495" max="9495" width="18.28515625" style="88" customWidth="1"/>
    <col min="9496" max="9496" width="21" style="88" customWidth="1"/>
    <col min="9497" max="9497" width="18.28515625" style="88" customWidth="1"/>
    <col min="9498" max="9498" width="16.42578125" style="88" customWidth="1"/>
    <col min="9499" max="9499" width="16.5703125" style="88" customWidth="1"/>
    <col min="9500" max="9500" width="18.5703125" style="88" customWidth="1"/>
    <col min="9501" max="9501" width="16.5703125" style="88" customWidth="1"/>
    <col min="9502" max="9502" width="22.42578125" style="88" customWidth="1"/>
    <col min="9503" max="9503" width="32" style="88" customWidth="1"/>
    <col min="9504" max="9504" width="14.7109375" style="88" customWidth="1"/>
    <col min="9505" max="9505" width="17.28515625" style="88" customWidth="1"/>
    <col min="9506" max="9728" width="7.85546875" style="88"/>
    <col min="9729" max="9731" width="0" style="88" hidden="1" customWidth="1"/>
    <col min="9732" max="9732" width="9" style="88" customWidth="1"/>
    <col min="9733" max="9733" width="22.85546875" style="88" customWidth="1"/>
    <col min="9734" max="9734" width="15.7109375" style="88" customWidth="1"/>
    <col min="9735" max="9735" width="14.5703125" style="88" customWidth="1"/>
    <col min="9736" max="9736" width="16.42578125" style="88" customWidth="1"/>
    <col min="9737" max="9737" width="14.140625" style="88" customWidth="1"/>
    <col min="9738" max="9738" width="17.140625" style="88" customWidth="1"/>
    <col min="9739" max="9740" width="13.5703125" style="88" customWidth="1"/>
    <col min="9741" max="9741" width="16.140625" style="88" customWidth="1"/>
    <col min="9742" max="9742" width="13.5703125" style="88" customWidth="1"/>
    <col min="9743" max="9743" width="17.7109375" style="88" customWidth="1"/>
    <col min="9744" max="9744" width="13.5703125" style="88" customWidth="1"/>
    <col min="9745" max="9745" width="18.140625" style="88" customWidth="1"/>
    <col min="9746" max="9746" width="14.140625" style="88" customWidth="1"/>
    <col min="9747" max="9747" width="14.85546875" style="88" customWidth="1"/>
    <col min="9748" max="9748" width="20" style="88" customWidth="1"/>
    <col min="9749" max="9749" width="16" style="88" customWidth="1"/>
    <col min="9750" max="9750" width="15.7109375" style="88" customWidth="1"/>
    <col min="9751" max="9751" width="18.28515625" style="88" customWidth="1"/>
    <col min="9752" max="9752" width="21" style="88" customWidth="1"/>
    <col min="9753" max="9753" width="18.28515625" style="88" customWidth="1"/>
    <col min="9754" max="9754" width="16.42578125" style="88" customWidth="1"/>
    <col min="9755" max="9755" width="16.5703125" style="88" customWidth="1"/>
    <col min="9756" max="9756" width="18.5703125" style="88" customWidth="1"/>
    <col min="9757" max="9757" width="16.5703125" style="88" customWidth="1"/>
    <col min="9758" max="9758" width="22.42578125" style="88" customWidth="1"/>
    <col min="9759" max="9759" width="32" style="88" customWidth="1"/>
    <col min="9760" max="9760" width="14.7109375" style="88" customWidth="1"/>
    <col min="9761" max="9761" width="17.28515625" style="88" customWidth="1"/>
    <col min="9762" max="9984" width="7.85546875" style="88"/>
    <col min="9985" max="9987" width="0" style="88" hidden="1" customWidth="1"/>
    <col min="9988" max="9988" width="9" style="88" customWidth="1"/>
    <col min="9989" max="9989" width="22.85546875" style="88" customWidth="1"/>
    <col min="9990" max="9990" width="15.7109375" style="88" customWidth="1"/>
    <col min="9991" max="9991" width="14.5703125" style="88" customWidth="1"/>
    <col min="9992" max="9992" width="16.42578125" style="88" customWidth="1"/>
    <col min="9993" max="9993" width="14.140625" style="88" customWidth="1"/>
    <col min="9994" max="9994" width="17.140625" style="88" customWidth="1"/>
    <col min="9995" max="9996" width="13.5703125" style="88" customWidth="1"/>
    <col min="9997" max="9997" width="16.140625" style="88" customWidth="1"/>
    <col min="9998" max="9998" width="13.5703125" style="88" customWidth="1"/>
    <col min="9999" max="9999" width="17.7109375" style="88" customWidth="1"/>
    <col min="10000" max="10000" width="13.5703125" style="88" customWidth="1"/>
    <col min="10001" max="10001" width="18.140625" style="88" customWidth="1"/>
    <col min="10002" max="10002" width="14.140625" style="88" customWidth="1"/>
    <col min="10003" max="10003" width="14.85546875" style="88" customWidth="1"/>
    <col min="10004" max="10004" width="20" style="88" customWidth="1"/>
    <col min="10005" max="10005" width="16" style="88" customWidth="1"/>
    <col min="10006" max="10006" width="15.7109375" style="88" customWidth="1"/>
    <col min="10007" max="10007" width="18.28515625" style="88" customWidth="1"/>
    <col min="10008" max="10008" width="21" style="88" customWidth="1"/>
    <col min="10009" max="10009" width="18.28515625" style="88" customWidth="1"/>
    <col min="10010" max="10010" width="16.42578125" style="88" customWidth="1"/>
    <col min="10011" max="10011" width="16.5703125" style="88" customWidth="1"/>
    <col min="10012" max="10012" width="18.5703125" style="88" customWidth="1"/>
    <col min="10013" max="10013" width="16.5703125" style="88" customWidth="1"/>
    <col min="10014" max="10014" width="22.42578125" style="88" customWidth="1"/>
    <col min="10015" max="10015" width="32" style="88" customWidth="1"/>
    <col min="10016" max="10016" width="14.7109375" style="88" customWidth="1"/>
    <col min="10017" max="10017" width="17.28515625" style="88" customWidth="1"/>
    <col min="10018" max="10240" width="7.85546875" style="88"/>
    <col min="10241" max="10243" width="0" style="88" hidden="1" customWidth="1"/>
    <col min="10244" max="10244" width="9" style="88" customWidth="1"/>
    <col min="10245" max="10245" width="22.85546875" style="88" customWidth="1"/>
    <col min="10246" max="10246" width="15.7109375" style="88" customWidth="1"/>
    <col min="10247" max="10247" width="14.5703125" style="88" customWidth="1"/>
    <col min="10248" max="10248" width="16.42578125" style="88" customWidth="1"/>
    <col min="10249" max="10249" width="14.140625" style="88" customWidth="1"/>
    <col min="10250" max="10250" width="17.140625" style="88" customWidth="1"/>
    <col min="10251" max="10252" width="13.5703125" style="88" customWidth="1"/>
    <col min="10253" max="10253" width="16.140625" style="88" customWidth="1"/>
    <col min="10254" max="10254" width="13.5703125" style="88" customWidth="1"/>
    <col min="10255" max="10255" width="17.7109375" style="88" customWidth="1"/>
    <col min="10256" max="10256" width="13.5703125" style="88" customWidth="1"/>
    <col min="10257" max="10257" width="18.140625" style="88" customWidth="1"/>
    <col min="10258" max="10258" width="14.140625" style="88" customWidth="1"/>
    <col min="10259" max="10259" width="14.85546875" style="88" customWidth="1"/>
    <col min="10260" max="10260" width="20" style="88" customWidth="1"/>
    <col min="10261" max="10261" width="16" style="88" customWidth="1"/>
    <col min="10262" max="10262" width="15.7109375" style="88" customWidth="1"/>
    <col min="10263" max="10263" width="18.28515625" style="88" customWidth="1"/>
    <col min="10264" max="10264" width="21" style="88" customWidth="1"/>
    <col min="10265" max="10265" width="18.28515625" style="88" customWidth="1"/>
    <col min="10266" max="10266" width="16.42578125" style="88" customWidth="1"/>
    <col min="10267" max="10267" width="16.5703125" style="88" customWidth="1"/>
    <col min="10268" max="10268" width="18.5703125" style="88" customWidth="1"/>
    <col min="10269" max="10269" width="16.5703125" style="88" customWidth="1"/>
    <col min="10270" max="10270" width="22.42578125" style="88" customWidth="1"/>
    <col min="10271" max="10271" width="32" style="88" customWidth="1"/>
    <col min="10272" max="10272" width="14.7109375" style="88" customWidth="1"/>
    <col min="10273" max="10273" width="17.28515625" style="88" customWidth="1"/>
    <col min="10274" max="10496" width="7.85546875" style="88"/>
    <col min="10497" max="10499" width="0" style="88" hidden="1" customWidth="1"/>
    <col min="10500" max="10500" width="9" style="88" customWidth="1"/>
    <col min="10501" max="10501" width="22.85546875" style="88" customWidth="1"/>
    <col min="10502" max="10502" width="15.7109375" style="88" customWidth="1"/>
    <col min="10503" max="10503" width="14.5703125" style="88" customWidth="1"/>
    <col min="10504" max="10504" width="16.42578125" style="88" customWidth="1"/>
    <col min="10505" max="10505" width="14.140625" style="88" customWidth="1"/>
    <col min="10506" max="10506" width="17.140625" style="88" customWidth="1"/>
    <col min="10507" max="10508" width="13.5703125" style="88" customWidth="1"/>
    <col min="10509" max="10509" width="16.140625" style="88" customWidth="1"/>
    <col min="10510" max="10510" width="13.5703125" style="88" customWidth="1"/>
    <col min="10511" max="10511" width="17.7109375" style="88" customWidth="1"/>
    <col min="10512" max="10512" width="13.5703125" style="88" customWidth="1"/>
    <col min="10513" max="10513" width="18.140625" style="88" customWidth="1"/>
    <col min="10514" max="10514" width="14.140625" style="88" customWidth="1"/>
    <col min="10515" max="10515" width="14.85546875" style="88" customWidth="1"/>
    <col min="10516" max="10516" width="20" style="88" customWidth="1"/>
    <col min="10517" max="10517" width="16" style="88" customWidth="1"/>
    <col min="10518" max="10518" width="15.7109375" style="88" customWidth="1"/>
    <col min="10519" max="10519" width="18.28515625" style="88" customWidth="1"/>
    <col min="10520" max="10520" width="21" style="88" customWidth="1"/>
    <col min="10521" max="10521" width="18.28515625" style="88" customWidth="1"/>
    <col min="10522" max="10522" width="16.42578125" style="88" customWidth="1"/>
    <col min="10523" max="10523" width="16.5703125" style="88" customWidth="1"/>
    <col min="10524" max="10524" width="18.5703125" style="88" customWidth="1"/>
    <col min="10525" max="10525" width="16.5703125" style="88" customWidth="1"/>
    <col min="10526" max="10526" width="22.42578125" style="88" customWidth="1"/>
    <col min="10527" max="10527" width="32" style="88" customWidth="1"/>
    <col min="10528" max="10528" width="14.7109375" style="88" customWidth="1"/>
    <col min="10529" max="10529" width="17.28515625" style="88" customWidth="1"/>
    <col min="10530" max="10752" width="7.85546875" style="88"/>
    <col min="10753" max="10755" width="0" style="88" hidden="1" customWidth="1"/>
    <col min="10756" max="10756" width="9" style="88" customWidth="1"/>
    <col min="10757" max="10757" width="22.85546875" style="88" customWidth="1"/>
    <col min="10758" max="10758" width="15.7109375" style="88" customWidth="1"/>
    <col min="10759" max="10759" width="14.5703125" style="88" customWidth="1"/>
    <col min="10760" max="10760" width="16.42578125" style="88" customWidth="1"/>
    <col min="10761" max="10761" width="14.140625" style="88" customWidth="1"/>
    <col min="10762" max="10762" width="17.140625" style="88" customWidth="1"/>
    <col min="10763" max="10764" width="13.5703125" style="88" customWidth="1"/>
    <col min="10765" max="10765" width="16.140625" style="88" customWidth="1"/>
    <col min="10766" max="10766" width="13.5703125" style="88" customWidth="1"/>
    <col min="10767" max="10767" width="17.7109375" style="88" customWidth="1"/>
    <col min="10768" max="10768" width="13.5703125" style="88" customWidth="1"/>
    <col min="10769" max="10769" width="18.140625" style="88" customWidth="1"/>
    <col min="10770" max="10770" width="14.140625" style="88" customWidth="1"/>
    <col min="10771" max="10771" width="14.85546875" style="88" customWidth="1"/>
    <col min="10772" max="10772" width="20" style="88" customWidth="1"/>
    <col min="10773" max="10773" width="16" style="88" customWidth="1"/>
    <col min="10774" max="10774" width="15.7109375" style="88" customWidth="1"/>
    <col min="10775" max="10775" width="18.28515625" style="88" customWidth="1"/>
    <col min="10776" max="10776" width="21" style="88" customWidth="1"/>
    <col min="10777" max="10777" width="18.28515625" style="88" customWidth="1"/>
    <col min="10778" max="10778" width="16.42578125" style="88" customWidth="1"/>
    <col min="10779" max="10779" width="16.5703125" style="88" customWidth="1"/>
    <col min="10780" max="10780" width="18.5703125" style="88" customWidth="1"/>
    <col min="10781" max="10781" width="16.5703125" style="88" customWidth="1"/>
    <col min="10782" max="10782" width="22.42578125" style="88" customWidth="1"/>
    <col min="10783" max="10783" width="32" style="88" customWidth="1"/>
    <col min="10784" max="10784" width="14.7109375" style="88" customWidth="1"/>
    <col min="10785" max="10785" width="17.28515625" style="88" customWidth="1"/>
    <col min="10786" max="11008" width="7.85546875" style="88"/>
    <col min="11009" max="11011" width="0" style="88" hidden="1" customWidth="1"/>
    <col min="11012" max="11012" width="9" style="88" customWidth="1"/>
    <col min="11013" max="11013" width="22.85546875" style="88" customWidth="1"/>
    <col min="11014" max="11014" width="15.7109375" style="88" customWidth="1"/>
    <col min="11015" max="11015" width="14.5703125" style="88" customWidth="1"/>
    <col min="11016" max="11016" width="16.42578125" style="88" customWidth="1"/>
    <col min="11017" max="11017" width="14.140625" style="88" customWidth="1"/>
    <col min="11018" max="11018" width="17.140625" style="88" customWidth="1"/>
    <col min="11019" max="11020" width="13.5703125" style="88" customWidth="1"/>
    <col min="11021" max="11021" width="16.140625" style="88" customWidth="1"/>
    <col min="11022" max="11022" width="13.5703125" style="88" customWidth="1"/>
    <col min="11023" max="11023" width="17.7109375" style="88" customWidth="1"/>
    <col min="11024" max="11024" width="13.5703125" style="88" customWidth="1"/>
    <col min="11025" max="11025" width="18.140625" style="88" customWidth="1"/>
    <col min="11026" max="11026" width="14.140625" style="88" customWidth="1"/>
    <col min="11027" max="11027" width="14.85546875" style="88" customWidth="1"/>
    <col min="11028" max="11028" width="20" style="88" customWidth="1"/>
    <col min="11029" max="11029" width="16" style="88" customWidth="1"/>
    <col min="11030" max="11030" width="15.7109375" style="88" customWidth="1"/>
    <col min="11031" max="11031" width="18.28515625" style="88" customWidth="1"/>
    <col min="11032" max="11032" width="21" style="88" customWidth="1"/>
    <col min="11033" max="11033" width="18.28515625" style="88" customWidth="1"/>
    <col min="11034" max="11034" width="16.42578125" style="88" customWidth="1"/>
    <col min="11035" max="11035" width="16.5703125" style="88" customWidth="1"/>
    <col min="11036" max="11036" width="18.5703125" style="88" customWidth="1"/>
    <col min="11037" max="11037" width="16.5703125" style="88" customWidth="1"/>
    <col min="11038" max="11038" width="22.42578125" style="88" customWidth="1"/>
    <col min="11039" max="11039" width="32" style="88" customWidth="1"/>
    <col min="11040" max="11040" width="14.7109375" style="88" customWidth="1"/>
    <col min="11041" max="11041" width="17.28515625" style="88" customWidth="1"/>
    <col min="11042" max="11264" width="7.85546875" style="88"/>
    <col min="11265" max="11267" width="0" style="88" hidden="1" customWidth="1"/>
    <col min="11268" max="11268" width="9" style="88" customWidth="1"/>
    <col min="11269" max="11269" width="22.85546875" style="88" customWidth="1"/>
    <col min="11270" max="11270" width="15.7109375" style="88" customWidth="1"/>
    <col min="11271" max="11271" width="14.5703125" style="88" customWidth="1"/>
    <col min="11272" max="11272" width="16.42578125" style="88" customWidth="1"/>
    <col min="11273" max="11273" width="14.140625" style="88" customWidth="1"/>
    <col min="11274" max="11274" width="17.140625" style="88" customWidth="1"/>
    <col min="11275" max="11276" width="13.5703125" style="88" customWidth="1"/>
    <col min="11277" max="11277" width="16.140625" style="88" customWidth="1"/>
    <col min="11278" max="11278" width="13.5703125" style="88" customWidth="1"/>
    <col min="11279" max="11279" width="17.7109375" style="88" customWidth="1"/>
    <col min="11280" max="11280" width="13.5703125" style="88" customWidth="1"/>
    <col min="11281" max="11281" width="18.140625" style="88" customWidth="1"/>
    <col min="11282" max="11282" width="14.140625" style="88" customWidth="1"/>
    <col min="11283" max="11283" width="14.85546875" style="88" customWidth="1"/>
    <col min="11284" max="11284" width="20" style="88" customWidth="1"/>
    <col min="11285" max="11285" width="16" style="88" customWidth="1"/>
    <col min="11286" max="11286" width="15.7109375" style="88" customWidth="1"/>
    <col min="11287" max="11287" width="18.28515625" style="88" customWidth="1"/>
    <col min="11288" max="11288" width="21" style="88" customWidth="1"/>
    <col min="11289" max="11289" width="18.28515625" style="88" customWidth="1"/>
    <col min="11290" max="11290" width="16.42578125" style="88" customWidth="1"/>
    <col min="11291" max="11291" width="16.5703125" style="88" customWidth="1"/>
    <col min="11292" max="11292" width="18.5703125" style="88" customWidth="1"/>
    <col min="11293" max="11293" width="16.5703125" style="88" customWidth="1"/>
    <col min="11294" max="11294" width="22.42578125" style="88" customWidth="1"/>
    <col min="11295" max="11295" width="32" style="88" customWidth="1"/>
    <col min="11296" max="11296" width="14.7109375" style="88" customWidth="1"/>
    <col min="11297" max="11297" width="17.28515625" style="88" customWidth="1"/>
    <col min="11298" max="11520" width="7.85546875" style="88"/>
    <col min="11521" max="11523" width="0" style="88" hidden="1" customWidth="1"/>
    <col min="11524" max="11524" width="9" style="88" customWidth="1"/>
    <col min="11525" max="11525" width="22.85546875" style="88" customWidth="1"/>
    <col min="11526" max="11526" width="15.7109375" style="88" customWidth="1"/>
    <col min="11527" max="11527" width="14.5703125" style="88" customWidth="1"/>
    <col min="11528" max="11528" width="16.42578125" style="88" customWidth="1"/>
    <col min="11529" max="11529" width="14.140625" style="88" customWidth="1"/>
    <col min="11530" max="11530" width="17.140625" style="88" customWidth="1"/>
    <col min="11531" max="11532" width="13.5703125" style="88" customWidth="1"/>
    <col min="11533" max="11533" width="16.140625" style="88" customWidth="1"/>
    <col min="11534" max="11534" width="13.5703125" style="88" customWidth="1"/>
    <col min="11535" max="11535" width="17.7109375" style="88" customWidth="1"/>
    <col min="11536" max="11536" width="13.5703125" style="88" customWidth="1"/>
    <col min="11537" max="11537" width="18.140625" style="88" customWidth="1"/>
    <col min="11538" max="11538" width="14.140625" style="88" customWidth="1"/>
    <col min="11539" max="11539" width="14.85546875" style="88" customWidth="1"/>
    <col min="11540" max="11540" width="20" style="88" customWidth="1"/>
    <col min="11541" max="11541" width="16" style="88" customWidth="1"/>
    <col min="11542" max="11542" width="15.7109375" style="88" customWidth="1"/>
    <col min="11543" max="11543" width="18.28515625" style="88" customWidth="1"/>
    <col min="11544" max="11544" width="21" style="88" customWidth="1"/>
    <col min="11545" max="11545" width="18.28515625" style="88" customWidth="1"/>
    <col min="11546" max="11546" width="16.42578125" style="88" customWidth="1"/>
    <col min="11547" max="11547" width="16.5703125" style="88" customWidth="1"/>
    <col min="11548" max="11548" width="18.5703125" style="88" customWidth="1"/>
    <col min="11549" max="11549" width="16.5703125" style="88" customWidth="1"/>
    <col min="11550" max="11550" width="22.42578125" style="88" customWidth="1"/>
    <col min="11551" max="11551" width="32" style="88" customWidth="1"/>
    <col min="11552" max="11552" width="14.7109375" style="88" customWidth="1"/>
    <col min="11553" max="11553" width="17.28515625" style="88" customWidth="1"/>
    <col min="11554" max="11776" width="7.85546875" style="88"/>
    <col min="11777" max="11779" width="0" style="88" hidden="1" customWidth="1"/>
    <col min="11780" max="11780" width="9" style="88" customWidth="1"/>
    <col min="11781" max="11781" width="22.85546875" style="88" customWidth="1"/>
    <col min="11782" max="11782" width="15.7109375" style="88" customWidth="1"/>
    <col min="11783" max="11783" width="14.5703125" style="88" customWidth="1"/>
    <col min="11784" max="11784" width="16.42578125" style="88" customWidth="1"/>
    <col min="11785" max="11785" width="14.140625" style="88" customWidth="1"/>
    <col min="11786" max="11786" width="17.140625" style="88" customWidth="1"/>
    <col min="11787" max="11788" width="13.5703125" style="88" customWidth="1"/>
    <col min="11789" max="11789" width="16.140625" style="88" customWidth="1"/>
    <col min="11790" max="11790" width="13.5703125" style="88" customWidth="1"/>
    <col min="11791" max="11791" width="17.7109375" style="88" customWidth="1"/>
    <col min="11792" max="11792" width="13.5703125" style="88" customWidth="1"/>
    <col min="11793" max="11793" width="18.140625" style="88" customWidth="1"/>
    <col min="11794" max="11794" width="14.140625" style="88" customWidth="1"/>
    <col min="11795" max="11795" width="14.85546875" style="88" customWidth="1"/>
    <col min="11796" max="11796" width="20" style="88" customWidth="1"/>
    <col min="11797" max="11797" width="16" style="88" customWidth="1"/>
    <col min="11798" max="11798" width="15.7109375" style="88" customWidth="1"/>
    <col min="11799" max="11799" width="18.28515625" style="88" customWidth="1"/>
    <col min="11800" max="11800" width="21" style="88" customWidth="1"/>
    <col min="11801" max="11801" width="18.28515625" style="88" customWidth="1"/>
    <col min="11802" max="11802" width="16.42578125" style="88" customWidth="1"/>
    <col min="11803" max="11803" width="16.5703125" style="88" customWidth="1"/>
    <col min="11804" max="11804" width="18.5703125" style="88" customWidth="1"/>
    <col min="11805" max="11805" width="16.5703125" style="88" customWidth="1"/>
    <col min="11806" max="11806" width="22.42578125" style="88" customWidth="1"/>
    <col min="11807" max="11807" width="32" style="88" customWidth="1"/>
    <col min="11808" max="11808" width="14.7109375" style="88" customWidth="1"/>
    <col min="11809" max="11809" width="17.28515625" style="88" customWidth="1"/>
    <col min="11810" max="12032" width="7.85546875" style="88"/>
    <col min="12033" max="12035" width="0" style="88" hidden="1" customWidth="1"/>
    <col min="12036" max="12036" width="9" style="88" customWidth="1"/>
    <col min="12037" max="12037" width="22.85546875" style="88" customWidth="1"/>
    <col min="12038" max="12038" width="15.7109375" style="88" customWidth="1"/>
    <col min="12039" max="12039" width="14.5703125" style="88" customWidth="1"/>
    <col min="12040" max="12040" width="16.42578125" style="88" customWidth="1"/>
    <col min="12041" max="12041" width="14.140625" style="88" customWidth="1"/>
    <col min="12042" max="12042" width="17.140625" style="88" customWidth="1"/>
    <col min="12043" max="12044" width="13.5703125" style="88" customWidth="1"/>
    <col min="12045" max="12045" width="16.140625" style="88" customWidth="1"/>
    <col min="12046" max="12046" width="13.5703125" style="88" customWidth="1"/>
    <col min="12047" max="12047" width="17.7109375" style="88" customWidth="1"/>
    <col min="12048" max="12048" width="13.5703125" style="88" customWidth="1"/>
    <col min="12049" max="12049" width="18.140625" style="88" customWidth="1"/>
    <col min="12050" max="12050" width="14.140625" style="88" customWidth="1"/>
    <col min="12051" max="12051" width="14.85546875" style="88" customWidth="1"/>
    <col min="12052" max="12052" width="20" style="88" customWidth="1"/>
    <col min="12053" max="12053" width="16" style="88" customWidth="1"/>
    <col min="12054" max="12054" width="15.7109375" style="88" customWidth="1"/>
    <col min="12055" max="12055" width="18.28515625" style="88" customWidth="1"/>
    <col min="12056" max="12056" width="21" style="88" customWidth="1"/>
    <col min="12057" max="12057" width="18.28515625" style="88" customWidth="1"/>
    <col min="12058" max="12058" width="16.42578125" style="88" customWidth="1"/>
    <col min="12059" max="12059" width="16.5703125" style="88" customWidth="1"/>
    <col min="12060" max="12060" width="18.5703125" style="88" customWidth="1"/>
    <col min="12061" max="12061" width="16.5703125" style="88" customWidth="1"/>
    <col min="12062" max="12062" width="22.42578125" style="88" customWidth="1"/>
    <col min="12063" max="12063" width="32" style="88" customWidth="1"/>
    <col min="12064" max="12064" width="14.7109375" style="88" customWidth="1"/>
    <col min="12065" max="12065" width="17.28515625" style="88" customWidth="1"/>
    <col min="12066" max="12288" width="7.85546875" style="88"/>
    <col min="12289" max="12291" width="0" style="88" hidden="1" customWidth="1"/>
    <col min="12292" max="12292" width="9" style="88" customWidth="1"/>
    <col min="12293" max="12293" width="22.85546875" style="88" customWidth="1"/>
    <col min="12294" max="12294" width="15.7109375" style="88" customWidth="1"/>
    <col min="12295" max="12295" width="14.5703125" style="88" customWidth="1"/>
    <col min="12296" max="12296" width="16.42578125" style="88" customWidth="1"/>
    <col min="12297" max="12297" width="14.140625" style="88" customWidth="1"/>
    <col min="12298" max="12298" width="17.140625" style="88" customWidth="1"/>
    <col min="12299" max="12300" width="13.5703125" style="88" customWidth="1"/>
    <col min="12301" max="12301" width="16.140625" style="88" customWidth="1"/>
    <col min="12302" max="12302" width="13.5703125" style="88" customWidth="1"/>
    <col min="12303" max="12303" width="17.7109375" style="88" customWidth="1"/>
    <col min="12304" max="12304" width="13.5703125" style="88" customWidth="1"/>
    <col min="12305" max="12305" width="18.140625" style="88" customWidth="1"/>
    <col min="12306" max="12306" width="14.140625" style="88" customWidth="1"/>
    <col min="12307" max="12307" width="14.85546875" style="88" customWidth="1"/>
    <col min="12308" max="12308" width="20" style="88" customWidth="1"/>
    <col min="12309" max="12309" width="16" style="88" customWidth="1"/>
    <col min="12310" max="12310" width="15.7109375" style="88" customWidth="1"/>
    <col min="12311" max="12311" width="18.28515625" style="88" customWidth="1"/>
    <col min="12312" max="12312" width="21" style="88" customWidth="1"/>
    <col min="12313" max="12313" width="18.28515625" style="88" customWidth="1"/>
    <col min="12314" max="12314" width="16.42578125" style="88" customWidth="1"/>
    <col min="12315" max="12315" width="16.5703125" style="88" customWidth="1"/>
    <col min="12316" max="12316" width="18.5703125" style="88" customWidth="1"/>
    <col min="12317" max="12317" width="16.5703125" style="88" customWidth="1"/>
    <col min="12318" max="12318" width="22.42578125" style="88" customWidth="1"/>
    <col min="12319" max="12319" width="32" style="88" customWidth="1"/>
    <col min="12320" max="12320" width="14.7109375" style="88" customWidth="1"/>
    <col min="12321" max="12321" width="17.28515625" style="88" customWidth="1"/>
    <col min="12322" max="12544" width="7.85546875" style="88"/>
    <col min="12545" max="12547" width="0" style="88" hidden="1" customWidth="1"/>
    <col min="12548" max="12548" width="9" style="88" customWidth="1"/>
    <col min="12549" max="12549" width="22.85546875" style="88" customWidth="1"/>
    <col min="12550" max="12550" width="15.7109375" style="88" customWidth="1"/>
    <col min="12551" max="12551" width="14.5703125" style="88" customWidth="1"/>
    <col min="12552" max="12552" width="16.42578125" style="88" customWidth="1"/>
    <col min="12553" max="12553" width="14.140625" style="88" customWidth="1"/>
    <col min="12554" max="12554" width="17.140625" style="88" customWidth="1"/>
    <col min="12555" max="12556" width="13.5703125" style="88" customWidth="1"/>
    <col min="12557" max="12557" width="16.140625" style="88" customWidth="1"/>
    <col min="12558" max="12558" width="13.5703125" style="88" customWidth="1"/>
    <col min="12559" max="12559" width="17.7109375" style="88" customWidth="1"/>
    <col min="12560" max="12560" width="13.5703125" style="88" customWidth="1"/>
    <col min="12561" max="12561" width="18.140625" style="88" customWidth="1"/>
    <col min="12562" max="12562" width="14.140625" style="88" customWidth="1"/>
    <col min="12563" max="12563" width="14.85546875" style="88" customWidth="1"/>
    <col min="12564" max="12564" width="20" style="88" customWidth="1"/>
    <col min="12565" max="12565" width="16" style="88" customWidth="1"/>
    <col min="12566" max="12566" width="15.7109375" style="88" customWidth="1"/>
    <col min="12567" max="12567" width="18.28515625" style="88" customWidth="1"/>
    <col min="12568" max="12568" width="21" style="88" customWidth="1"/>
    <col min="12569" max="12569" width="18.28515625" style="88" customWidth="1"/>
    <col min="12570" max="12570" width="16.42578125" style="88" customWidth="1"/>
    <col min="12571" max="12571" width="16.5703125" style="88" customWidth="1"/>
    <col min="12572" max="12572" width="18.5703125" style="88" customWidth="1"/>
    <col min="12573" max="12573" width="16.5703125" style="88" customWidth="1"/>
    <col min="12574" max="12574" width="22.42578125" style="88" customWidth="1"/>
    <col min="12575" max="12575" width="32" style="88" customWidth="1"/>
    <col min="12576" max="12576" width="14.7109375" style="88" customWidth="1"/>
    <col min="12577" max="12577" width="17.28515625" style="88" customWidth="1"/>
    <col min="12578" max="12800" width="7.85546875" style="88"/>
    <col min="12801" max="12803" width="0" style="88" hidden="1" customWidth="1"/>
    <col min="12804" max="12804" width="9" style="88" customWidth="1"/>
    <col min="12805" max="12805" width="22.85546875" style="88" customWidth="1"/>
    <col min="12806" max="12806" width="15.7109375" style="88" customWidth="1"/>
    <col min="12807" max="12807" width="14.5703125" style="88" customWidth="1"/>
    <col min="12808" max="12808" width="16.42578125" style="88" customWidth="1"/>
    <col min="12809" max="12809" width="14.140625" style="88" customWidth="1"/>
    <col min="12810" max="12810" width="17.140625" style="88" customWidth="1"/>
    <col min="12811" max="12812" width="13.5703125" style="88" customWidth="1"/>
    <col min="12813" max="12813" width="16.140625" style="88" customWidth="1"/>
    <col min="12814" max="12814" width="13.5703125" style="88" customWidth="1"/>
    <col min="12815" max="12815" width="17.7109375" style="88" customWidth="1"/>
    <col min="12816" max="12816" width="13.5703125" style="88" customWidth="1"/>
    <col min="12817" max="12817" width="18.140625" style="88" customWidth="1"/>
    <col min="12818" max="12818" width="14.140625" style="88" customWidth="1"/>
    <col min="12819" max="12819" width="14.85546875" style="88" customWidth="1"/>
    <col min="12820" max="12820" width="20" style="88" customWidth="1"/>
    <col min="12821" max="12821" width="16" style="88" customWidth="1"/>
    <col min="12822" max="12822" width="15.7109375" style="88" customWidth="1"/>
    <col min="12823" max="12823" width="18.28515625" style="88" customWidth="1"/>
    <col min="12824" max="12824" width="21" style="88" customWidth="1"/>
    <col min="12825" max="12825" width="18.28515625" style="88" customWidth="1"/>
    <col min="12826" max="12826" width="16.42578125" style="88" customWidth="1"/>
    <col min="12827" max="12827" width="16.5703125" style="88" customWidth="1"/>
    <col min="12828" max="12828" width="18.5703125" style="88" customWidth="1"/>
    <col min="12829" max="12829" width="16.5703125" style="88" customWidth="1"/>
    <col min="12830" max="12830" width="22.42578125" style="88" customWidth="1"/>
    <col min="12831" max="12831" width="32" style="88" customWidth="1"/>
    <col min="12832" max="12832" width="14.7109375" style="88" customWidth="1"/>
    <col min="12833" max="12833" width="17.28515625" style="88" customWidth="1"/>
    <col min="12834" max="13056" width="7.85546875" style="88"/>
    <col min="13057" max="13059" width="0" style="88" hidden="1" customWidth="1"/>
    <col min="13060" max="13060" width="9" style="88" customWidth="1"/>
    <col min="13061" max="13061" width="22.85546875" style="88" customWidth="1"/>
    <col min="13062" max="13062" width="15.7109375" style="88" customWidth="1"/>
    <col min="13063" max="13063" width="14.5703125" style="88" customWidth="1"/>
    <col min="13064" max="13064" width="16.42578125" style="88" customWidth="1"/>
    <col min="13065" max="13065" width="14.140625" style="88" customWidth="1"/>
    <col min="13066" max="13066" width="17.140625" style="88" customWidth="1"/>
    <col min="13067" max="13068" width="13.5703125" style="88" customWidth="1"/>
    <col min="13069" max="13069" width="16.140625" style="88" customWidth="1"/>
    <col min="13070" max="13070" width="13.5703125" style="88" customWidth="1"/>
    <col min="13071" max="13071" width="17.7109375" style="88" customWidth="1"/>
    <col min="13072" max="13072" width="13.5703125" style="88" customWidth="1"/>
    <col min="13073" max="13073" width="18.140625" style="88" customWidth="1"/>
    <col min="13074" max="13074" width="14.140625" style="88" customWidth="1"/>
    <col min="13075" max="13075" width="14.85546875" style="88" customWidth="1"/>
    <col min="13076" max="13076" width="20" style="88" customWidth="1"/>
    <col min="13077" max="13077" width="16" style="88" customWidth="1"/>
    <col min="13078" max="13078" width="15.7109375" style="88" customWidth="1"/>
    <col min="13079" max="13079" width="18.28515625" style="88" customWidth="1"/>
    <col min="13080" max="13080" width="21" style="88" customWidth="1"/>
    <col min="13081" max="13081" width="18.28515625" style="88" customWidth="1"/>
    <col min="13082" max="13082" width="16.42578125" style="88" customWidth="1"/>
    <col min="13083" max="13083" width="16.5703125" style="88" customWidth="1"/>
    <col min="13084" max="13084" width="18.5703125" style="88" customWidth="1"/>
    <col min="13085" max="13085" width="16.5703125" style="88" customWidth="1"/>
    <col min="13086" max="13086" width="22.42578125" style="88" customWidth="1"/>
    <col min="13087" max="13087" width="32" style="88" customWidth="1"/>
    <col min="13088" max="13088" width="14.7109375" style="88" customWidth="1"/>
    <col min="13089" max="13089" width="17.28515625" style="88" customWidth="1"/>
    <col min="13090" max="13312" width="7.85546875" style="88"/>
    <col min="13313" max="13315" width="0" style="88" hidden="1" customWidth="1"/>
    <col min="13316" max="13316" width="9" style="88" customWidth="1"/>
    <col min="13317" max="13317" width="22.85546875" style="88" customWidth="1"/>
    <col min="13318" max="13318" width="15.7109375" style="88" customWidth="1"/>
    <col min="13319" max="13319" width="14.5703125" style="88" customWidth="1"/>
    <col min="13320" max="13320" width="16.42578125" style="88" customWidth="1"/>
    <col min="13321" max="13321" width="14.140625" style="88" customWidth="1"/>
    <col min="13322" max="13322" width="17.140625" style="88" customWidth="1"/>
    <col min="13323" max="13324" width="13.5703125" style="88" customWidth="1"/>
    <col min="13325" max="13325" width="16.140625" style="88" customWidth="1"/>
    <col min="13326" max="13326" width="13.5703125" style="88" customWidth="1"/>
    <col min="13327" max="13327" width="17.7109375" style="88" customWidth="1"/>
    <col min="13328" max="13328" width="13.5703125" style="88" customWidth="1"/>
    <col min="13329" max="13329" width="18.140625" style="88" customWidth="1"/>
    <col min="13330" max="13330" width="14.140625" style="88" customWidth="1"/>
    <col min="13331" max="13331" width="14.85546875" style="88" customWidth="1"/>
    <col min="13332" max="13332" width="20" style="88" customWidth="1"/>
    <col min="13333" max="13333" width="16" style="88" customWidth="1"/>
    <col min="13334" max="13334" width="15.7109375" style="88" customWidth="1"/>
    <col min="13335" max="13335" width="18.28515625" style="88" customWidth="1"/>
    <col min="13336" max="13336" width="21" style="88" customWidth="1"/>
    <col min="13337" max="13337" width="18.28515625" style="88" customWidth="1"/>
    <col min="13338" max="13338" width="16.42578125" style="88" customWidth="1"/>
    <col min="13339" max="13339" width="16.5703125" style="88" customWidth="1"/>
    <col min="13340" max="13340" width="18.5703125" style="88" customWidth="1"/>
    <col min="13341" max="13341" width="16.5703125" style="88" customWidth="1"/>
    <col min="13342" max="13342" width="22.42578125" style="88" customWidth="1"/>
    <col min="13343" max="13343" width="32" style="88" customWidth="1"/>
    <col min="13344" max="13344" width="14.7109375" style="88" customWidth="1"/>
    <col min="13345" max="13345" width="17.28515625" style="88" customWidth="1"/>
    <col min="13346" max="13568" width="7.85546875" style="88"/>
    <col min="13569" max="13571" width="0" style="88" hidden="1" customWidth="1"/>
    <col min="13572" max="13572" width="9" style="88" customWidth="1"/>
    <col min="13573" max="13573" width="22.85546875" style="88" customWidth="1"/>
    <col min="13574" max="13574" width="15.7109375" style="88" customWidth="1"/>
    <col min="13575" max="13575" width="14.5703125" style="88" customWidth="1"/>
    <col min="13576" max="13576" width="16.42578125" style="88" customWidth="1"/>
    <col min="13577" max="13577" width="14.140625" style="88" customWidth="1"/>
    <col min="13578" max="13578" width="17.140625" style="88" customWidth="1"/>
    <col min="13579" max="13580" width="13.5703125" style="88" customWidth="1"/>
    <col min="13581" max="13581" width="16.140625" style="88" customWidth="1"/>
    <col min="13582" max="13582" width="13.5703125" style="88" customWidth="1"/>
    <col min="13583" max="13583" width="17.7109375" style="88" customWidth="1"/>
    <col min="13584" max="13584" width="13.5703125" style="88" customWidth="1"/>
    <col min="13585" max="13585" width="18.140625" style="88" customWidth="1"/>
    <col min="13586" max="13586" width="14.140625" style="88" customWidth="1"/>
    <col min="13587" max="13587" width="14.85546875" style="88" customWidth="1"/>
    <col min="13588" max="13588" width="20" style="88" customWidth="1"/>
    <col min="13589" max="13589" width="16" style="88" customWidth="1"/>
    <col min="13590" max="13590" width="15.7109375" style="88" customWidth="1"/>
    <col min="13591" max="13591" width="18.28515625" style="88" customWidth="1"/>
    <col min="13592" max="13592" width="21" style="88" customWidth="1"/>
    <col min="13593" max="13593" width="18.28515625" style="88" customWidth="1"/>
    <col min="13594" max="13594" width="16.42578125" style="88" customWidth="1"/>
    <col min="13595" max="13595" width="16.5703125" style="88" customWidth="1"/>
    <col min="13596" max="13596" width="18.5703125" style="88" customWidth="1"/>
    <col min="13597" max="13597" width="16.5703125" style="88" customWidth="1"/>
    <col min="13598" max="13598" width="22.42578125" style="88" customWidth="1"/>
    <col min="13599" max="13599" width="32" style="88" customWidth="1"/>
    <col min="13600" max="13600" width="14.7109375" style="88" customWidth="1"/>
    <col min="13601" max="13601" width="17.28515625" style="88" customWidth="1"/>
    <col min="13602" max="13824" width="7.85546875" style="88"/>
    <col min="13825" max="13827" width="0" style="88" hidden="1" customWidth="1"/>
    <col min="13828" max="13828" width="9" style="88" customWidth="1"/>
    <col min="13829" max="13829" width="22.85546875" style="88" customWidth="1"/>
    <col min="13830" max="13830" width="15.7109375" style="88" customWidth="1"/>
    <col min="13831" max="13831" width="14.5703125" style="88" customWidth="1"/>
    <col min="13832" max="13832" width="16.42578125" style="88" customWidth="1"/>
    <col min="13833" max="13833" width="14.140625" style="88" customWidth="1"/>
    <col min="13834" max="13834" width="17.140625" style="88" customWidth="1"/>
    <col min="13835" max="13836" width="13.5703125" style="88" customWidth="1"/>
    <col min="13837" max="13837" width="16.140625" style="88" customWidth="1"/>
    <col min="13838" max="13838" width="13.5703125" style="88" customWidth="1"/>
    <col min="13839" max="13839" width="17.7109375" style="88" customWidth="1"/>
    <col min="13840" max="13840" width="13.5703125" style="88" customWidth="1"/>
    <col min="13841" max="13841" width="18.140625" style="88" customWidth="1"/>
    <col min="13842" max="13842" width="14.140625" style="88" customWidth="1"/>
    <col min="13843" max="13843" width="14.85546875" style="88" customWidth="1"/>
    <col min="13844" max="13844" width="20" style="88" customWidth="1"/>
    <col min="13845" max="13845" width="16" style="88" customWidth="1"/>
    <col min="13846" max="13846" width="15.7109375" style="88" customWidth="1"/>
    <col min="13847" max="13847" width="18.28515625" style="88" customWidth="1"/>
    <col min="13848" max="13848" width="21" style="88" customWidth="1"/>
    <col min="13849" max="13849" width="18.28515625" style="88" customWidth="1"/>
    <col min="13850" max="13850" width="16.42578125" style="88" customWidth="1"/>
    <col min="13851" max="13851" width="16.5703125" style="88" customWidth="1"/>
    <col min="13852" max="13852" width="18.5703125" style="88" customWidth="1"/>
    <col min="13853" max="13853" width="16.5703125" style="88" customWidth="1"/>
    <col min="13854" max="13854" width="22.42578125" style="88" customWidth="1"/>
    <col min="13855" max="13855" width="32" style="88" customWidth="1"/>
    <col min="13856" max="13856" width="14.7109375" style="88" customWidth="1"/>
    <col min="13857" max="13857" width="17.28515625" style="88" customWidth="1"/>
    <col min="13858" max="14080" width="7.85546875" style="88"/>
    <col min="14081" max="14083" width="0" style="88" hidden="1" customWidth="1"/>
    <col min="14084" max="14084" width="9" style="88" customWidth="1"/>
    <col min="14085" max="14085" width="22.85546875" style="88" customWidth="1"/>
    <col min="14086" max="14086" width="15.7109375" style="88" customWidth="1"/>
    <col min="14087" max="14087" width="14.5703125" style="88" customWidth="1"/>
    <col min="14088" max="14088" width="16.42578125" style="88" customWidth="1"/>
    <col min="14089" max="14089" width="14.140625" style="88" customWidth="1"/>
    <col min="14090" max="14090" width="17.140625" style="88" customWidth="1"/>
    <col min="14091" max="14092" width="13.5703125" style="88" customWidth="1"/>
    <col min="14093" max="14093" width="16.140625" style="88" customWidth="1"/>
    <col min="14094" max="14094" width="13.5703125" style="88" customWidth="1"/>
    <col min="14095" max="14095" width="17.7109375" style="88" customWidth="1"/>
    <col min="14096" max="14096" width="13.5703125" style="88" customWidth="1"/>
    <col min="14097" max="14097" width="18.140625" style="88" customWidth="1"/>
    <col min="14098" max="14098" width="14.140625" style="88" customWidth="1"/>
    <col min="14099" max="14099" width="14.85546875" style="88" customWidth="1"/>
    <col min="14100" max="14100" width="20" style="88" customWidth="1"/>
    <col min="14101" max="14101" width="16" style="88" customWidth="1"/>
    <col min="14102" max="14102" width="15.7109375" style="88" customWidth="1"/>
    <col min="14103" max="14103" width="18.28515625" style="88" customWidth="1"/>
    <col min="14104" max="14104" width="21" style="88" customWidth="1"/>
    <col min="14105" max="14105" width="18.28515625" style="88" customWidth="1"/>
    <col min="14106" max="14106" width="16.42578125" style="88" customWidth="1"/>
    <col min="14107" max="14107" width="16.5703125" style="88" customWidth="1"/>
    <col min="14108" max="14108" width="18.5703125" style="88" customWidth="1"/>
    <col min="14109" max="14109" width="16.5703125" style="88" customWidth="1"/>
    <col min="14110" max="14110" width="22.42578125" style="88" customWidth="1"/>
    <col min="14111" max="14111" width="32" style="88" customWidth="1"/>
    <col min="14112" max="14112" width="14.7109375" style="88" customWidth="1"/>
    <col min="14113" max="14113" width="17.28515625" style="88" customWidth="1"/>
    <col min="14114" max="14336" width="7.85546875" style="88"/>
    <col min="14337" max="14339" width="0" style="88" hidden="1" customWidth="1"/>
    <col min="14340" max="14340" width="9" style="88" customWidth="1"/>
    <col min="14341" max="14341" width="22.85546875" style="88" customWidth="1"/>
    <col min="14342" max="14342" width="15.7109375" style="88" customWidth="1"/>
    <col min="14343" max="14343" width="14.5703125" style="88" customWidth="1"/>
    <col min="14344" max="14344" width="16.42578125" style="88" customWidth="1"/>
    <col min="14345" max="14345" width="14.140625" style="88" customWidth="1"/>
    <col min="14346" max="14346" width="17.140625" style="88" customWidth="1"/>
    <col min="14347" max="14348" width="13.5703125" style="88" customWidth="1"/>
    <col min="14349" max="14349" width="16.140625" style="88" customWidth="1"/>
    <col min="14350" max="14350" width="13.5703125" style="88" customWidth="1"/>
    <col min="14351" max="14351" width="17.7109375" style="88" customWidth="1"/>
    <col min="14352" max="14352" width="13.5703125" style="88" customWidth="1"/>
    <col min="14353" max="14353" width="18.140625" style="88" customWidth="1"/>
    <col min="14354" max="14354" width="14.140625" style="88" customWidth="1"/>
    <col min="14355" max="14355" width="14.85546875" style="88" customWidth="1"/>
    <col min="14356" max="14356" width="20" style="88" customWidth="1"/>
    <col min="14357" max="14357" width="16" style="88" customWidth="1"/>
    <col min="14358" max="14358" width="15.7109375" style="88" customWidth="1"/>
    <col min="14359" max="14359" width="18.28515625" style="88" customWidth="1"/>
    <col min="14360" max="14360" width="21" style="88" customWidth="1"/>
    <col min="14361" max="14361" width="18.28515625" style="88" customWidth="1"/>
    <col min="14362" max="14362" width="16.42578125" style="88" customWidth="1"/>
    <col min="14363" max="14363" width="16.5703125" style="88" customWidth="1"/>
    <col min="14364" max="14364" width="18.5703125" style="88" customWidth="1"/>
    <col min="14365" max="14365" width="16.5703125" style="88" customWidth="1"/>
    <col min="14366" max="14366" width="22.42578125" style="88" customWidth="1"/>
    <col min="14367" max="14367" width="32" style="88" customWidth="1"/>
    <col min="14368" max="14368" width="14.7109375" style="88" customWidth="1"/>
    <col min="14369" max="14369" width="17.28515625" style="88" customWidth="1"/>
    <col min="14370" max="14592" width="7.85546875" style="88"/>
    <col min="14593" max="14595" width="0" style="88" hidden="1" customWidth="1"/>
    <col min="14596" max="14596" width="9" style="88" customWidth="1"/>
    <col min="14597" max="14597" width="22.85546875" style="88" customWidth="1"/>
    <col min="14598" max="14598" width="15.7109375" style="88" customWidth="1"/>
    <col min="14599" max="14599" width="14.5703125" style="88" customWidth="1"/>
    <col min="14600" max="14600" width="16.42578125" style="88" customWidth="1"/>
    <col min="14601" max="14601" width="14.140625" style="88" customWidth="1"/>
    <col min="14602" max="14602" width="17.140625" style="88" customWidth="1"/>
    <col min="14603" max="14604" width="13.5703125" style="88" customWidth="1"/>
    <col min="14605" max="14605" width="16.140625" style="88" customWidth="1"/>
    <col min="14606" max="14606" width="13.5703125" style="88" customWidth="1"/>
    <col min="14607" max="14607" width="17.7109375" style="88" customWidth="1"/>
    <col min="14608" max="14608" width="13.5703125" style="88" customWidth="1"/>
    <col min="14609" max="14609" width="18.140625" style="88" customWidth="1"/>
    <col min="14610" max="14610" width="14.140625" style="88" customWidth="1"/>
    <col min="14611" max="14611" width="14.85546875" style="88" customWidth="1"/>
    <col min="14612" max="14612" width="20" style="88" customWidth="1"/>
    <col min="14613" max="14613" width="16" style="88" customWidth="1"/>
    <col min="14614" max="14614" width="15.7109375" style="88" customWidth="1"/>
    <col min="14615" max="14615" width="18.28515625" style="88" customWidth="1"/>
    <col min="14616" max="14616" width="21" style="88" customWidth="1"/>
    <col min="14617" max="14617" width="18.28515625" style="88" customWidth="1"/>
    <col min="14618" max="14618" width="16.42578125" style="88" customWidth="1"/>
    <col min="14619" max="14619" width="16.5703125" style="88" customWidth="1"/>
    <col min="14620" max="14620" width="18.5703125" style="88" customWidth="1"/>
    <col min="14621" max="14621" width="16.5703125" style="88" customWidth="1"/>
    <col min="14622" max="14622" width="22.42578125" style="88" customWidth="1"/>
    <col min="14623" max="14623" width="32" style="88" customWidth="1"/>
    <col min="14624" max="14624" width="14.7109375" style="88" customWidth="1"/>
    <col min="14625" max="14625" width="17.28515625" style="88" customWidth="1"/>
    <col min="14626" max="14848" width="7.85546875" style="88"/>
    <col min="14849" max="14851" width="0" style="88" hidden="1" customWidth="1"/>
    <col min="14852" max="14852" width="9" style="88" customWidth="1"/>
    <col min="14853" max="14853" width="22.85546875" style="88" customWidth="1"/>
    <col min="14854" max="14854" width="15.7109375" style="88" customWidth="1"/>
    <col min="14855" max="14855" width="14.5703125" style="88" customWidth="1"/>
    <col min="14856" max="14856" width="16.42578125" style="88" customWidth="1"/>
    <col min="14857" max="14857" width="14.140625" style="88" customWidth="1"/>
    <col min="14858" max="14858" width="17.140625" style="88" customWidth="1"/>
    <col min="14859" max="14860" width="13.5703125" style="88" customWidth="1"/>
    <col min="14861" max="14861" width="16.140625" style="88" customWidth="1"/>
    <col min="14862" max="14862" width="13.5703125" style="88" customWidth="1"/>
    <col min="14863" max="14863" width="17.7109375" style="88" customWidth="1"/>
    <col min="14864" max="14864" width="13.5703125" style="88" customWidth="1"/>
    <col min="14865" max="14865" width="18.140625" style="88" customWidth="1"/>
    <col min="14866" max="14866" width="14.140625" style="88" customWidth="1"/>
    <col min="14867" max="14867" width="14.85546875" style="88" customWidth="1"/>
    <col min="14868" max="14868" width="20" style="88" customWidth="1"/>
    <col min="14869" max="14869" width="16" style="88" customWidth="1"/>
    <col min="14870" max="14870" width="15.7109375" style="88" customWidth="1"/>
    <col min="14871" max="14871" width="18.28515625" style="88" customWidth="1"/>
    <col min="14872" max="14872" width="21" style="88" customWidth="1"/>
    <col min="14873" max="14873" width="18.28515625" style="88" customWidth="1"/>
    <col min="14874" max="14874" width="16.42578125" style="88" customWidth="1"/>
    <col min="14875" max="14875" width="16.5703125" style="88" customWidth="1"/>
    <col min="14876" max="14876" width="18.5703125" style="88" customWidth="1"/>
    <col min="14877" max="14877" width="16.5703125" style="88" customWidth="1"/>
    <col min="14878" max="14878" width="22.42578125" style="88" customWidth="1"/>
    <col min="14879" max="14879" width="32" style="88" customWidth="1"/>
    <col min="14880" max="14880" width="14.7109375" style="88" customWidth="1"/>
    <col min="14881" max="14881" width="17.28515625" style="88" customWidth="1"/>
    <col min="14882" max="15104" width="7.85546875" style="88"/>
    <col min="15105" max="15107" width="0" style="88" hidden="1" customWidth="1"/>
    <col min="15108" max="15108" width="9" style="88" customWidth="1"/>
    <col min="15109" max="15109" width="22.85546875" style="88" customWidth="1"/>
    <col min="15110" max="15110" width="15.7109375" style="88" customWidth="1"/>
    <col min="15111" max="15111" width="14.5703125" style="88" customWidth="1"/>
    <col min="15112" max="15112" width="16.42578125" style="88" customWidth="1"/>
    <col min="15113" max="15113" width="14.140625" style="88" customWidth="1"/>
    <col min="15114" max="15114" width="17.140625" style="88" customWidth="1"/>
    <col min="15115" max="15116" width="13.5703125" style="88" customWidth="1"/>
    <col min="15117" max="15117" width="16.140625" style="88" customWidth="1"/>
    <col min="15118" max="15118" width="13.5703125" style="88" customWidth="1"/>
    <col min="15119" max="15119" width="17.7109375" style="88" customWidth="1"/>
    <col min="15120" max="15120" width="13.5703125" style="88" customWidth="1"/>
    <col min="15121" max="15121" width="18.140625" style="88" customWidth="1"/>
    <col min="15122" max="15122" width="14.140625" style="88" customWidth="1"/>
    <col min="15123" max="15123" width="14.85546875" style="88" customWidth="1"/>
    <col min="15124" max="15124" width="20" style="88" customWidth="1"/>
    <col min="15125" max="15125" width="16" style="88" customWidth="1"/>
    <col min="15126" max="15126" width="15.7109375" style="88" customWidth="1"/>
    <col min="15127" max="15127" width="18.28515625" style="88" customWidth="1"/>
    <col min="15128" max="15128" width="21" style="88" customWidth="1"/>
    <col min="15129" max="15129" width="18.28515625" style="88" customWidth="1"/>
    <col min="15130" max="15130" width="16.42578125" style="88" customWidth="1"/>
    <col min="15131" max="15131" width="16.5703125" style="88" customWidth="1"/>
    <col min="15132" max="15132" width="18.5703125" style="88" customWidth="1"/>
    <col min="15133" max="15133" width="16.5703125" style="88" customWidth="1"/>
    <col min="15134" max="15134" width="22.42578125" style="88" customWidth="1"/>
    <col min="15135" max="15135" width="32" style="88" customWidth="1"/>
    <col min="15136" max="15136" width="14.7109375" style="88" customWidth="1"/>
    <col min="15137" max="15137" width="17.28515625" style="88" customWidth="1"/>
    <col min="15138" max="15360" width="7.85546875" style="88"/>
    <col min="15361" max="15363" width="0" style="88" hidden="1" customWidth="1"/>
    <col min="15364" max="15364" width="9" style="88" customWidth="1"/>
    <col min="15365" max="15365" width="22.85546875" style="88" customWidth="1"/>
    <col min="15366" max="15366" width="15.7109375" style="88" customWidth="1"/>
    <col min="15367" max="15367" width="14.5703125" style="88" customWidth="1"/>
    <col min="15368" max="15368" width="16.42578125" style="88" customWidth="1"/>
    <col min="15369" max="15369" width="14.140625" style="88" customWidth="1"/>
    <col min="15370" max="15370" width="17.140625" style="88" customWidth="1"/>
    <col min="15371" max="15372" width="13.5703125" style="88" customWidth="1"/>
    <col min="15373" max="15373" width="16.140625" style="88" customWidth="1"/>
    <col min="15374" max="15374" width="13.5703125" style="88" customWidth="1"/>
    <col min="15375" max="15375" width="17.7109375" style="88" customWidth="1"/>
    <col min="15376" max="15376" width="13.5703125" style="88" customWidth="1"/>
    <col min="15377" max="15377" width="18.140625" style="88" customWidth="1"/>
    <col min="15378" max="15378" width="14.140625" style="88" customWidth="1"/>
    <col min="15379" max="15379" width="14.85546875" style="88" customWidth="1"/>
    <col min="15380" max="15380" width="20" style="88" customWidth="1"/>
    <col min="15381" max="15381" width="16" style="88" customWidth="1"/>
    <col min="15382" max="15382" width="15.7109375" style="88" customWidth="1"/>
    <col min="15383" max="15383" width="18.28515625" style="88" customWidth="1"/>
    <col min="15384" max="15384" width="21" style="88" customWidth="1"/>
    <col min="15385" max="15385" width="18.28515625" style="88" customWidth="1"/>
    <col min="15386" max="15386" width="16.42578125" style="88" customWidth="1"/>
    <col min="15387" max="15387" width="16.5703125" style="88" customWidth="1"/>
    <col min="15388" max="15388" width="18.5703125" style="88" customWidth="1"/>
    <col min="15389" max="15389" width="16.5703125" style="88" customWidth="1"/>
    <col min="15390" max="15390" width="22.42578125" style="88" customWidth="1"/>
    <col min="15391" max="15391" width="32" style="88" customWidth="1"/>
    <col min="15392" max="15392" width="14.7109375" style="88" customWidth="1"/>
    <col min="15393" max="15393" width="17.28515625" style="88" customWidth="1"/>
    <col min="15394" max="15616" width="7.85546875" style="88"/>
    <col min="15617" max="15619" width="0" style="88" hidden="1" customWidth="1"/>
    <col min="15620" max="15620" width="9" style="88" customWidth="1"/>
    <col min="15621" max="15621" width="22.85546875" style="88" customWidth="1"/>
    <col min="15622" max="15622" width="15.7109375" style="88" customWidth="1"/>
    <col min="15623" max="15623" width="14.5703125" style="88" customWidth="1"/>
    <col min="15624" max="15624" width="16.42578125" style="88" customWidth="1"/>
    <col min="15625" max="15625" width="14.140625" style="88" customWidth="1"/>
    <col min="15626" max="15626" width="17.140625" style="88" customWidth="1"/>
    <col min="15627" max="15628" width="13.5703125" style="88" customWidth="1"/>
    <col min="15629" max="15629" width="16.140625" style="88" customWidth="1"/>
    <col min="15630" max="15630" width="13.5703125" style="88" customWidth="1"/>
    <col min="15631" max="15631" width="17.7109375" style="88" customWidth="1"/>
    <col min="15632" max="15632" width="13.5703125" style="88" customWidth="1"/>
    <col min="15633" max="15633" width="18.140625" style="88" customWidth="1"/>
    <col min="15634" max="15634" width="14.140625" style="88" customWidth="1"/>
    <col min="15635" max="15635" width="14.85546875" style="88" customWidth="1"/>
    <col min="15636" max="15636" width="20" style="88" customWidth="1"/>
    <col min="15637" max="15637" width="16" style="88" customWidth="1"/>
    <col min="15638" max="15638" width="15.7109375" style="88" customWidth="1"/>
    <col min="15639" max="15639" width="18.28515625" style="88" customWidth="1"/>
    <col min="15640" max="15640" width="21" style="88" customWidth="1"/>
    <col min="15641" max="15641" width="18.28515625" style="88" customWidth="1"/>
    <col min="15642" max="15642" width="16.42578125" style="88" customWidth="1"/>
    <col min="15643" max="15643" width="16.5703125" style="88" customWidth="1"/>
    <col min="15644" max="15644" width="18.5703125" style="88" customWidth="1"/>
    <col min="15645" max="15645" width="16.5703125" style="88" customWidth="1"/>
    <col min="15646" max="15646" width="22.42578125" style="88" customWidth="1"/>
    <col min="15647" max="15647" width="32" style="88" customWidth="1"/>
    <col min="15648" max="15648" width="14.7109375" style="88" customWidth="1"/>
    <col min="15649" max="15649" width="17.28515625" style="88" customWidth="1"/>
    <col min="15650" max="15872" width="7.85546875" style="88"/>
    <col min="15873" max="15875" width="0" style="88" hidden="1" customWidth="1"/>
    <col min="15876" max="15876" width="9" style="88" customWidth="1"/>
    <col min="15877" max="15877" width="22.85546875" style="88" customWidth="1"/>
    <col min="15878" max="15878" width="15.7109375" style="88" customWidth="1"/>
    <col min="15879" max="15879" width="14.5703125" style="88" customWidth="1"/>
    <col min="15880" max="15880" width="16.42578125" style="88" customWidth="1"/>
    <col min="15881" max="15881" width="14.140625" style="88" customWidth="1"/>
    <col min="15882" max="15882" width="17.140625" style="88" customWidth="1"/>
    <col min="15883" max="15884" width="13.5703125" style="88" customWidth="1"/>
    <col min="15885" max="15885" width="16.140625" style="88" customWidth="1"/>
    <col min="15886" max="15886" width="13.5703125" style="88" customWidth="1"/>
    <col min="15887" max="15887" width="17.7109375" style="88" customWidth="1"/>
    <col min="15888" max="15888" width="13.5703125" style="88" customWidth="1"/>
    <col min="15889" max="15889" width="18.140625" style="88" customWidth="1"/>
    <col min="15890" max="15890" width="14.140625" style="88" customWidth="1"/>
    <col min="15891" max="15891" width="14.85546875" style="88" customWidth="1"/>
    <col min="15892" max="15892" width="20" style="88" customWidth="1"/>
    <col min="15893" max="15893" width="16" style="88" customWidth="1"/>
    <col min="15894" max="15894" width="15.7109375" style="88" customWidth="1"/>
    <col min="15895" max="15895" width="18.28515625" style="88" customWidth="1"/>
    <col min="15896" max="15896" width="21" style="88" customWidth="1"/>
    <col min="15897" max="15897" width="18.28515625" style="88" customWidth="1"/>
    <col min="15898" max="15898" width="16.42578125" style="88" customWidth="1"/>
    <col min="15899" max="15899" width="16.5703125" style="88" customWidth="1"/>
    <col min="15900" max="15900" width="18.5703125" style="88" customWidth="1"/>
    <col min="15901" max="15901" width="16.5703125" style="88" customWidth="1"/>
    <col min="15902" max="15902" width="22.42578125" style="88" customWidth="1"/>
    <col min="15903" max="15903" width="32" style="88" customWidth="1"/>
    <col min="15904" max="15904" width="14.7109375" style="88" customWidth="1"/>
    <col min="15905" max="15905" width="17.28515625" style="88" customWidth="1"/>
    <col min="15906" max="16128" width="7.85546875" style="88"/>
    <col min="16129" max="16131" width="0" style="88" hidden="1" customWidth="1"/>
    <col min="16132" max="16132" width="9" style="88" customWidth="1"/>
    <col min="16133" max="16133" width="22.85546875" style="88" customWidth="1"/>
    <col min="16134" max="16134" width="15.7109375" style="88" customWidth="1"/>
    <col min="16135" max="16135" width="14.5703125" style="88" customWidth="1"/>
    <col min="16136" max="16136" width="16.42578125" style="88" customWidth="1"/>
    <col min="16137" max="16137" width="14.140625" style="88" customWidth="1"/>
    <col min="16138" max="16138" width="17.140625" style="88" customWidth="1"/>
    <col min="16139" max="16140" width="13.5703125" style="88" customWidth="1"/>
    <col min="16141" max="16141" width="16.140625" style="88" customWidth="1"/>
    <col min="16142" max="16142" width="13.5703125" style="88" customWidth="1"/>
    <col min="16143" max="16143" width="17.7109375" style="88" customWidth="1"/>
    <col min="16144" max="16144" width="13.5703125" style="88" customWidth="1"/>
    <col min="16145" max="16145" width="18.140625" style="88" customWidth="1"/>
    <col min="16146" max="16146" width="14.140625" style="88" customWidth="1"/>
    <col min="16147" max="16147" width="14.85546875" style="88" customWidth="1"/>
    <col min="16148" max="16148" width="20" style="88" customWidth="1"/>
    <col min="16149" max="16149" width="16" style="88" customWidth="1"/>
    <col min="16150" max="16150" width="15.7109375" style="88" customWidth="1"/>
    <col min="16151" max="16151" width="18.28515625" style="88" customWidth="1"/>
    <col min="16152" max="16152" width="21" style="88" customWidth="1"/>
    <col min="16153" max="16153" width="18.28515625" style="88" customWidth="1"/>
    <col min="16154" max="16154" width="16.42578125" style="88" customWidth="1"/>
    <col min="16155" max="16155" width="16.5703125" style="88" customWidth="1"/>
    <col min="16156" max="16156" width="18.5703125" style="88" customWidth="1"/>
    <col min="16157" max="16157" width="16.5703125" style="88" customWidth="1"/>
    <col min="16158" max="16158" width="22.42578125" style="88" customWidth="1"/>
    <col min="16159" max="16159" width="32" style="88" customWidth="1"/>
    <col min="16160" max="16160" width="14.7109375" style="88" customWidth="1"/>
    <col min="16161" max="16161" width="17.28515625" style="88" customWidth="1"/>
    <col min="16162" max="16384" width="7.85546875" style="88"/>
  </cols>
  <sheetData>
    <row r="1" spans="1:21" ht="17.25" customHeight="1">
      <c r="A1" s="89"/>
      <c r="B1" s="90"/>
      <c r="C1" s="91"/>
      <c r="D1" s="91"/>
      <c r="E1" s="91"/>
      <c r="F1" s="91"/>
      <c r="G1" s="91"/>
      <c r="H1" s="91"/>
      <c r="I1" s="91"/>
      <c r="L1" s="92"/>
      <c r="M1" s="91"/>
      <c r="N1" s="91"/>
      <c r="O1" s="216" t="s">
        <v>62</v>
      </c>
      <c r="P1" s="216"/>
      <c r="Q1" s="216"/>
      <c r="R1" s="216"/>
      <c r="S1" s="216"/>
    </row>
    <row r="2" spans="1:21" ht="63" customHeight="1">
      <c r="A2" s="89"/>
      <c r="B2" s="90"/>
      <c r="C2" s="91"/>
      <c r="D2" s="91"/>
      <c r="E2" s="91"/>
      <c r="F2" s="91"/>
      <c r="G2" s="91"/>
      <c r="H2" s="91"/>
      <c r="I2" s="91"/>
      <c r="L2" s="237" t="str">
        <f>Д!D2</f>
        <v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v>
      </c>
      <c r="M2" s="237"/>
      <c r="N2" s="237"/>
      <c r="O2" s="237"/>
      <c r="P2" s="237"/>
      <c r="Q2" s="237"/>
      <c r="R2" s="237"/>
      <c r="S2" s="237"/>
      <c r="T2" s="17"/>
      <c r="U2" s="17"/>
    </row>
    <row r="3" spans="1:21" ht="22.5" customHeight="1">
      <c r="A3" s="94"/>
      <c r="B3" s="217" t="s">
        <v>91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94"/>
      <c r="T3" s="17"/>
      <c r="U3" s="17"/>
    </row>
    <row r="4" spans="1:21" s="2" customFormat="1" ht="14.25" customHeight="1">
      <c r="A4" s="136" t="s">
        <v>128</v>
      </c>
      <c r="B4" s="136"/>
      <c r="E4" s="120"/>
      <c r="F4" s="120"/>
      <c r="G4" s="120"/>
      <c r="H4" s="120"/>
      <c r="I4" s="120"/>
      <c r="J4" s="120"/>
      <c r="K4" s="120"/>
      <c r="L4" s="120"/>
      <c r="M4" s="120"/>
    </row>
    <row r="5" spans="1:21" s="2" customFormat="1" ht="14.25" customHeight="1">
      <c r="A5" s="139" t="s">
        <v>81</v>
      </c>
      <c r="B5" s="122"/>
      <c r="E5" s="120"/>
      <c r="F5" s="120"/>
      <c r="G5" s="120"/>
      <c r="H5" s="120"/>
      <c r="I5" s="120"/>
      <c r="J5" s="120"/>
      <c r="K5" s="120"/>
      <c r="L5" s="120"/>
      <c r="M5" s="120"/>
    </row>
    <row r="6" spans="1:21" ht="18" customHeight="1" thickBot="1">
      <c r="A6" s="93"/>
      <c r="J6" s="95"/>
      <c r="K6" s="95"/>
      <c r="L6" s="96"/>
      <c r="Q6" s="95"/>
      <c r="R6" s="95"/>
      <c r="S6" s="96" t="s">
        <v>67</v>
      </c>
    </row>
    <row r="7" spans="1:21" ht="18" customHeight="1">
      <c r="A7" s="227" t="s">
        <v>90</v>
      </c>
      <c r="B7" s="230" t="s">
        <v>68</v>
      </c>
      <c r="C7" s="233" t="s">
        <v>69</v>
      </c>
      <c r="D7" s="234"/>
      <c r="E7" s="234"/>
      <c r="F7" s="234"/>
      <c r="G7" s="234"/>
      <c r="H7" s="234"/>
      <c r="I7" s="234"/>
      <c r="J7" s="234"/>
      <c r="K7" s="234"/>
      <c r="L7" s="235"/>
      <c r="M7" s="233" t="s">
        <v>70</v>
      </c>
      <c r="N7" s="234"/>
      <c r="O7" s="234"/>
      <c r="P7" s="234"/>
      <c r="Q7" s="234"/>
      <c r="R7" s="234"/>
      <c r="S7" s="235"/>
    </row>
    <row r="8" spans="1:21" s="97" customFormat="1" ht="18" customHeight="1">
      <c r="A8" s="228"/>
      <c r="B8" s="231"/>
      <c r="C8" s="236" t="s">
        <v>71</v>
      </c>
      <c r="D8" s="218" t="s">
        <v>72</v>
      </c>
      <c r="E8" s="219"/>
      <c r="F8" s="219"/>
      <c r="G8" s="219"/>
      <c r="H8" s="219"/>
      <c r="I8" s="219"/>
      <c r="J8" s="219"/>
      <c r="K8" s="220"/>
      <c r="L8" s="222" t="s">
        <v>73</v>
      </c>
      <c r="M8" s="236" t="s">
        <v>71</v>
      </c>
      <c r="N8" s="221"/>
      <c r="O8" s="221" t="s">
        <v>72</v>
      </c>
      <c r="P8" s="221"/>
      <c r="Q8" s="221"/>
      <c r="R8" s="221"/>
      <c r="S8" s="222" t="s">
        <v>73</v>
      </c>
    </row>
    <row r="9" spans="1:21" s="97" customFormat="1" ht="30" customHeight="1">
      <c r="A9" s="228"/>
      <c r="B9" s="231"/>
      <c r="C9" s="236"/>
      <c r="D9" s="218" t="s">
        <v>74</v>
      </c>
      <c r="E9" s="219"/>
      <c r="F9" s="219"/>
      <c r="G9" s="219"/>
      <c r="H9" s="219"/>
      <c r="I9" s="220"/>
      <c r="J9" s="221" t="s">
        <v>75</v>
      </c>
      <c r="K9" s="221"/>
      <c r="L9" s="223"/>
      <c r="M9" s="236"/>
      <c r="N9" s="221"/>
      <c r="O9" s="225" t="s">
        <v>76</v>
      </c>
      <c r="P9" s="225"/>
      <c r="Q9" s="221" t="s">
        <v>77</v>
      </c>
      <c r="R9" s="221"/>
      <c r="S9" s="223"/>
    </row>
    <row r="10" spans="1:21" s="97" customFormat="1" ht="18" customHeight="1">
      <c r="A10" s="228"/>
      <c r="B10" s="231"/>
      <c r="C10" s="226" t="s">
        <v>78</v>
      </c>
      <c r="D10" s="219"/>
      <c r="E10" s="219"/>
      <c r="F10" s="219"/>
      <c r="G10" s="219"/>
      <c r="H10" s="219"/>
      <c r="I10" s="219"/>
      <c r="J10" s="219"/>
      <c r="K10" s="220"/>
      <c r="L10" s="223"/>
      <c r="M10" s="226" t="s">
        <v>78</v>
      </c>
      <c r="N10" s="219"/>
      <c r="O10" s="219"/>
      <c r="P10" s="219"/>
      <c r="Q10" s="219"/>
      <c r="R10" s="220"/>
      <c r="S10" s="223"/>
    </row>
    <row r="11" spans="1:21" s="100" customFormat="1" ht="114" customHeight="1">
      <c r="A11" s="229"/>
      <c r="B11" s="232"/>
      <c r="C11" s="140" t="s">
        <v>126</v>
      </c>
      <c r="D11" s="108" t="s">
        <v>286</v>
      </c>
      <c r="E11" s="108" t="s">
        <v>297</v>
      </c>
      <c r="F11" s="108" t="s">
        <v>19</v>
      </c>
      <c r="G11" s="108" t="s">
        <v>288</v>
      </c>
      <c r="H11" s="108" t="s">
        <v>78</v>
      </c>
      <c r="I11" s="108" t="s">
        <v>78</v>
      </c>
      <c r="J11" s="108" t="s">
        <v>78</v>
      </c>
      <c r="K11" s="108" t="s">
        <v>78</v>
      </c>
      <c r="L11" s="224"/>
      <c r="M11" s="108" t="s">
        <v>40</v>
      </c>
      <c r="N11" s="108" t="s">
        <v>78</v>
      </c>
      <c r="O11" s="108" t="s">
        <v>19</v>
      </c>
      <c r="P11" s="108" t="s">
        <v>78</v>
      </c>
      <c r="Q11" s="108" t="s">
        <v>78</v>
      </c>
      <c r="R11" s="108" t="s">
        <v>78</v>
      </c>
      <c r="S11" s="224"/>
    </row>
    <row r="12" spans="1:21" s="100" customFormat="1" ht="15" customHeight="1">
      <c r="A12" s="174"/>
      <c r="B12" s="134"/>
      <c r="C12" s="140">
        <v>41040200</v>
      </c>
      <c r="D12" s="108">
        <v>41051400</v>
      </c>
      <c r="E12" s="108">
        <v>41051500</v>
      </c>
      <c r="F12" s="108">
        <v>41053900</v>
      </c>
      <c r="G12" s="108">
        <v>41055000</v>
      </c>
      <c r="H12" s="108" t="s">
        <v>92</v>
      </c>
      <c r="I12" s="108" t="s">
        <v>92</v>
      </c>
      <c r="J12" s="108" t="s">
        <v>92</v>
      </c>
      <c r="K12" s="108" t="s">
        <v>92</v>
      </c>
      <c r="L12" s="135"/>
      <c r="M12" s="108">
        <v>3719150</v>
      </c>
      <c r="N12" s="108" t="s">
        <v>93</v>
      </c>
      <c r="O12" s="108">
        <v>3719770</v>
      </c>
      <c r="P12" s="108" t="s">
        <v>93</v>
      </c>
      <c r="Q12" s="108" t="s">
        <v>93</v>
      </c>
      <c r="R12" s="108" t="s">
        <v>93</v>
      </c>
      <c r="S12" s="135"/>
    </row>
    <row r="13" spans="1:21" s="103" customFormat="1" ht="11.25">
      <c r="A13" s="109">
        <v>1</v>
      </c>
      <c r="B13" s="107">
        <v>2</v>
      </c>
      <c r="C13" s="109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  <c r="K13" s="102">
        <v>11</v>
      </c>
      <c r="L13" s="110">
        <v>8</v>
      </c>
      <c r="M13" s="109">
        <v>9</v>
      </c>
      <c r="N13" s="102">
        <v>14</v>
      </c>
      <c r="O13" s="102">
        <v>10</v>
      </c>
      <c r="P13" s="102">
        <v>16</v>
      </c>
      <c r="Q13" s="102">
        <v>17</v>
      </c>
      <c r="R13" s="102">
        <v>18</v>
      </c>
      <c r="S13" s="110">
        <v>11</v>
      </c>
    </row>
    <row r="14" spans="1:21" s="97" customFormat="1" ht="16.5" customHeight="1">
      <c r="A14" s="109">
        <v>25100000000</v>
      </c>
      <c r="B14" s="117" t="s">
        <v>47</v>
      </c>
      <c r="C14" s="111">
        <v>2198900</v>
      </c>
      <c r="D14" s="101">
        <v>154165</v>
      </c>
      <c r="E14" s="101">
        <v>27100</v>
      </c>
      <c r="F14" s="101">
        <v>486000</v>
      </c>
      <c r="G14" s="101">
        <v>152950</v>
      </c>
      <c r="H14" s="101"/>
      <c r="I14" s="101"/>
      <c r="J14" s="101"/>
      <c r="K14" s="101"/>
      <c r="L14" s="112">
        <f>SUM(C14:K14)</f>
        <v>3019115</v>
      </c>
      <c r="M14" s="111"/>
      <c r="N14" s="101"/>
      <c r="O14" s="101"/>
      <c r="P14" s="101"/>
      <c r="Q14" s="101"/>
      <c r="R14" s="101"/>
      <c r="S14" s="112">
        <f>SUM(M14:R14)</f>
        <v>0</v>
      </c>
    </row>
    <row r="15" spans="1:21" s="97" customFormat="1" ht="16.5" customHeight="1">
      <c r="A15" s="109">
        <v>25507000000</v>
      </c>
      <c r="B15" s="117" t="s">
        <v>56</v>
      </c>
      <c r="C15" s="111"/>
      <c r="D15" s="101"/>
      <c r="E15" s="101"/>
      <c r="F15" s="101">
        <v>368260</v>
      </c>
      <c r="G15" s="101"/>
      <c r="H15" s="101"/>
      <c r="I15" s="101"/>
      <c r="J15" s="101"/>
      <c r="K15" s="101"/>
      <c r="L15" s="112">
        <f t="shared" ref="L15:L22" si="0">SUM(C15:K15)</f>
        <v>368260</v>
      </c>
      <c r="M15" s="111"/>
      <c r="N15" s="101"/>
      <c r="O15" s="104">
        <v>853000</v>
      </c>
      <c r="P15" s="104"/>
      <c r="Q15" s="101"/>
      <c r="R15" s="101"/>
      <c r="S15" s="112">
        <f t="shared" ref="S15:S22" si="1">SUM(M15:R15)</f>
        <v>853000</v>
      </c>
    </row>
    <row r="16" spans="1:21" s="97" customFormat="1" ht="16.5" customHeight="1">
      <c r="A16" s="109">
        <v>25532000000</v>
      </c>
      <c r="B16" s="117" t="s">
        <v>48</v>
      </c>
      <c r="C16" s="111"/>
      <c r="D16" s="101"/>
      <c r="E16" s="101"/>
      <c r="F16" s="101">
        <v>91850</v>
      </c>
      <c r="G16" s="101"/>
      <c r="H16" s="101"/>
      <c r="I16" s="101"/>
      <c r="J16" s="101"/>
      <c r="K16" s="101"/>
      <c r="L16" s="112">
        <f t="shared" si="0"/>
        <v>91850</v>
      </c>
      <c r="M16" s="111"/>
      <c r="N16" s="101"/>
      <c r="O16" s="104"/>
      <c r="P16" s="104"/>
      <c r="Q16" s="101"/>
      <c r="R16" s="101"/>
      <c r="S16" s="112">
        <f t="shared" si="1"/>
        <v>0</v>
      </c>
    </row>
    <row r="17" spans="1:33" ht="16.5" customHeight="1">
      <c r="A17" s="109">
        <v>25309501000</v>
      </c>
      <c r="B17" s="117" t="s">
        <v>49</v>
      </c>
      <c r="C17" s="118"/>
      <c r="D17" s="105"/>
      <c r="E17" s="141"/>
      <c r="F17" s="141">
        <v>39280</v>
      </c>
      <c r="G17" s="105"/>
      <c r="H17" s="105"/>
      <c r="I17" s="105"/>
      <c r="J17" s="105"/>
      <c r="K17" s="105"/>
      <c r="L17" s="112">
        <f t="shared" si="0"/>
        <v>39280</v>
      </c>
      <c r="M17" s="113">
        <v>90000</v>
      </c>
      <c r="N17" s="105"/>
      <c r="O17" s="104"/>
      <c r="P17" s="104"/>
      <c r="Q17" s="105"/>
      <c r="R17" s="105"/>
      <c r="S17" s="112">
        <f t="shared" si="1"/>
        <v>90000</v>
      </c>
    </row>
    <row r="18" spans="1:33" ht="16.5" customHeight="1">
      <c r="A18" s="109">
        <v>25309511000</v>
      </c>
      <c r="B18" s="117" t="s">
        <v>50</v>
      </c>
      <c r="C18" s="118"/>
      <c r="D18" s="105"/>
      <c r="E18" s="141"/>
      <c r="F18" s="141">
        <v>90825</v>
      </c>
      <c r="G18" s="105"/>
      <c r="H18" s="105"/>
      <c r="I18" s="105"/>
      <c r="J18" s="105"/>
      <c r="K18" s="105"/>
      <c r="L18" s="112">
        <f t="shared" si="0"/>
        <v>90825</v>
      </c>
      <c r="M18" s="113"/>
      <c r="N18" s="105"/>
      <c r="O18" s="104"/>
      <c r="P18" s="104"/>
      <c r="Q18" s="105"/>
      <c r="R18" s="105"/>
      <c r="S18" s="112">
        <f t="shared" si="1"/>
        <v>0</v>
      </c>
    </row>
    <row r="19" spans="1:33" ht="16.5" customHeight="1">
      <c r="A19" s="109">
        <v>25309512000</v>
      </c>
      <c r="B19" s="117" t="s">
        <v>51</v>
      </c>
      <c r="C19" s="118"/>
      <c r="D19" s="105"/>
      <c r="E19" s="141"/>
      <c r="F19" s="141"/>
      <c r="G19" s="105"/>
      <c r="H19" s="105"/>
      <c r="I19" s="105"/>
      <c r="J19" s="105"/>
      <c r="K19" s="105"/>
      <c r="L19" s="112">
        <f t="shared" si="0"/>
        <v>0</v>
      </c>
      <c r="M19" s="113">
        <v>60000</v>
      </c>
      <c r="N19" s="105"/>
      <c r="O19" s="104"/>
      <c r="P19" s="104"/>
      <c r="Q19" s="105"/>
      <c r="R19" s="105"/>
      <c r="S19" s="112">
        <f t="shared" si="1"/>
        <v>60000</v>
      </c>
    </row>
    <row r="20" spans="1:33" ht="16.5" customHeight="1">
      <c r="A20" s="109">
        <v>25309513000</v>
      </c>
      <c r="B20" s="117" t="s">
        <v>52</v>
      </c>
      <c r="C20" s="118"/>
      <c r="D20" s="105"/>
      <c r="E20" s="141"/>
      <c r="F20" s="141"/>
      <c r="G20" s="105"/>
      <c r="H20" s="105"/>
      <c r="I20" s="105"/>
      <c r="J20" s="105"/>
      <c r="K20" s="105"/>
      <c r="L20" s="112">
        <f t="shared" si="0"/>
        <v>0</v>
      </c>
      <c r="M20" s="113">
        <v>130000</v>
      </c>
      <c r="N20" s="105"/>
      <c r="O20" s="104"/>
      <c r="P20" s="104"/>
      <c r="Q20" s="105"/>
      <c r="R20" s="105"/>
      <c r="S20" s="112">
        <f t="shared" si="1"/>
        <v>130000</v>
      </c>
    </row>
    <row r="21" spans="1:33" ht="16.5" customHeight="1">
      <c r="A21" s="109">
        <v>25309515000</v>
      </c>
      <c r="B21" s="117" t="s">
        <v>53</v>
      </c>
      <c r="C21" s="118"/>
      <c r="D21" s="105"/>
      <c r="E21" s="141"/>
      <c r="F21" s="141">
        <v>43275</v>
      </c>
      <c r="G21" s="105"/>
      <c r="H21" s="105"/>
      <c r="I21" s="105"/>
      <c r="J21" s="105"/>
      <c r="K21" s="105"/>
      <c r="L21" s="112">
        <f t="shared" si="0"/>
        <v>43275</v>
      </c>
      <c r="M21" s="113"/>
      <c r="N21" s="105"/>
      <c r="O21" s="104">
        <v>23000</v>
      </c>
      <c r="P21" s="104"/>
      <c r="Q21" s="105"/>
      <c r="R21" s="105"/>
      <c r="S21" s="112">
        <f t="shared" si="1"/>
        <v>23000</v>
      </c>
    </row>
    <row r="22" spans="1:33" ht="16.5" customHeight="1">
      <c r="A22" s="109">
        <v>25309520000</v>
      </c>
      <c r="B22" s="117" t="s">
        <v>54</v>
      </c>
      <c r="C22" s="118"/>
      <c r="D22" s="105"/>
      <c r="E22" s="141"/>
      <c r="F22" s="141"/>
      <c r="G22" s="105"/>
      <c r="H22" s="105"/>
      <c r="I22" s="105"/>
      <c r="J22" s="105"/>
      <c r="K22" s="105"/>
      <c r="L22" s="112">
        <f t="shared" si="0"/>
        <v>0</v>
      </c>
      <c r="M22" s="113">
        <v>40000</v>
      </c>
      <c r="N22" s="105"/>
      <c r="O22" s="104"/>
      <c r="P22" s="104"/>
      <c r="Q22" s="105"/>
      <c r="R22" s="105"/>
      <c r="S22" s="112">
        <f t="shared" si="1"/>
        <v>40000</v>
      </c>
    </row>
    <row r="23" spans="1:33" ht="27.75" customHeight="1" thickBot="1">
      <c r="A23" s="175" t="s">
        <v>79</v>
      </c>
      <c r="B23" s="176" t="s">
        <v>80</v>
      </c>
      <c r="C23" s="114">
        <f>SUM(C14:C22)</f>
        <v>2198900</v>
      </c>
      <c r="D23" s="115">
        <f t="shared" ref="D23:S23" si="2">SUM(D14:D22)</f>
        <v>154165</v>
      </c>
      <c r="E23" s="115">
        <f t="shared" si="2"/>
        <v>27100</v>
      </c>
      <c r="F23" s="115">
        <f t="shared" si="2"/>
        <v>1119490</v>
      </c>
      <c r="G23" s="115">
        <f t="shared" si="2"/>
        <v>152950</v>
      </c>
      <c r="H23" s="115">
        <f t="shared" si="2"/>
        <v>0</v>
      </c>
      <c r="I23" s="115">
        <f t="shared" si="2"/>
        <v>0</v>
      </c>
      <c r="J23" s="115">
        <f t="shared" si="2"/>
        <v>0</v>
      </c>
      <c r="K23" s="115">
        <f t="shared" si="2"/>
        <v>0</v>
      </c>
      <c r="L23" s="116">
        <f t="shared" si="2"/>
        <v>3652605</v>
      </c>
      <c r="M23" s="114">
        <f t="shared" si="2"/>
        <v>320000</v>
      </c>
      <c r="N23" s="115">
        <f t="shared" si="2"/>
        <v>0</v>
      </c>
      <c r="O23" s="115">
        <f t="shared" si="2"/>
        <v>876000</v>
      </c>
      <c r="P23" s="115">
        <f t="shared" si="2"/>
        <v>0</v>
      </c>
      <c r="Q23" s="115">
        <f t="shared" si="2"/>
        <v>0</v>
      </c>
      <c r="R23" s="115">
        <f t="shared" si="2"/>
        <v>0</v>
      </c>
      <c r="S23" s="116">
        <f t="shared" si="2"/>
        <v>1196000</v>
      </c>
    </row>
    <row r="24" spans="1:33" s="90" customFormat="1" ht="6.75" customHeight="1">
      <c r="A24" s="106"/>
      <c r="B24" s="15"/>
      <c r="C24" s="14"/>
      <c r="D24" s="14"/>
      <c r="F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33" s="2" customFormat="1" ht="6.75" customHeight="1"/>
    <row r="26" spans="1:33" s="2" customFormat="1" ht="15">
      <c r="B26" s="15" t="s">
        <v>289</v>
      </c>
      <c r="C26" s="70"/>
      <c r="D26" s="14"/>
      <c r="E26" s="14"/>
    </row>
    <row r="27" spans="1:33" s="2" customFormat="1" ht="15">
      <c r="B27" s="27" t="s">
        <v>129</v>
      </c>
      <c r="C27" s="70"/>
      <c r="D27" s="70"/>
      <c r="E27" s="14"/>
      <c r="F27" s="16" t="s">
        <v>290</v>
      </c>
    </row>
    <row r="28" spans="1:33" ht="18.75" customHeight="1">
      <c r="A28" s="98"/>
      <c r="B28" s="98"/>
      <c r="C28" s="142">
        <f>C23-Д!D41</f>
        <v>0</v>
      </c>
      <c r="D28" s="142">
        <f>D23-Д!D44</f>
        <v>0</v>
      </c>
      <c r="E28" s="142">
        <f>E23-Д!D45</f>
        <v>0</v>
      </c>
      <c r="F28" s="142">
        <f>F23-Д!D46</f>
        <v>0</v>
      </c>
      <c r="G28" s="142">
        <f>G23-Д!D47</f>
        <v>0</v>
      </c>
      <c r="H28" s="98"/>
      <c r="I28" s="98"/>
      <c r="J28" s="98"/>
      <c r="K28" s="98"/>
      <c r="L28" s="98"/>
      <c r="M28" s="142">
        <f>M23-В!E52</f>
        <v>0</v>
      </c>
      <c r="N28" s="98"/>
      <c r="O28" s="142">
        <f>O23-В!E53</f>
        <v>0</v>
      </c>
      <c r="P28" s="98"/>
      <c r="Q28" s="98"/>
      <c r="R28" s="98"/>
      <c r="S28" s="98"/>
    </row>
    <row r="29" spans="1:33" s="99" customForma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 s="99" customForma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54" ht="44.25" customHeight="1"/>
    <row r="67" ht="45.75" customHeight="1"/>
  </sheetData>
  <mergeCells count="19">
    <mergeCell ref="A7:A11"/>
    <mergeCell ref="B7:B11"/>
    <mergeCell ref="C7:L7"/>
    <mergeCell ref="M7:S7"/>
    <mergeCell ref="C8:C9"/>
    <mergeCell ref="L8:L11"/>
    <mergeCell ref="M8:N9"/>
    <mergeCell ref="O1:S1"/>
    <mergeCell ref="B3:R3"/>
    <mergeCell ref="D8:K8"/>
    <mergeCell ref="D9:I9"/>
    <mergeCell ref="O8:R8"/>
    <mergeCell ref="S8:S11"/>
    <mergeCell ref="J9:K9"/>
    <mergeCell ref="O9:P9"/>
    <mergeCell ref="Q9:R9"/>
    <mergeCell ref="C10:K10"/>
    <mergeCell ref="M10:R10"/>
    <mergeCell ref="L2:S2"/>
  </mergeCells>
  <pageMargins left="0.7" right="0.7" top="0.75" bottom="0.75" header="0.3" footer="0.3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topLeftCell="A4" zoomScale="98" zoomScaleNormal="75" zoomScaleSheetLayoutView="98" workbookViewId="0">
      <selection activeCell="J12" sqref="J12"/>
    </sheetView>
  </sheetViews>
  <sheetFormatPr defaultRowHeight="12.75"/>
  <cols>
    <col min="1" max="3" width="13.140625" style="71" customWidth="1"/>
    <col min="4" max="4" width="30.7109375" style="71" customWidth="1"/>
    <col min="5" max="5" width="47.140625" style="71" customWidth="1"/>
    <col min="6" max="8" width="13.85546875" style="71" customWidth="1"/>
    <col min="9" max="9" width="15.5703125" style="71" customWidth="1"/>
    <col min="10" max="10" width="13.85546875" style="83" customWidth="1"/>
    <col min="11" max="11" width="9.140625" style="71"/>
    <col min="12" max="12" width="27.85546875" style="71" customWidth="1"/>
    <col min="13" max="16384" width="9.140625" style="71"/>
  </cols>
  <sheetData>
    <row r="1" spans="1:14">
      <c r="A1" s="73"/>
      <c r="B1" s="73"/>
      <c r="C1" s="73"/>
      <c r="D1" s="73"/>
      <c r="E1" s="73"/>
      <c r="F1" s="73"/>
      <c r="G1" s="74"/>
      <c r="H1" s="74"/>
      <c r="I1" s="74"/>
      <c r="J1" s="75" t="s">
        <v>55</v>
      </c>
      <c r="M1" s="76"/>
    </row>
    <row r="2" spans="1:14">
      <c r="A2" s="73"/>
      <c r="B2" s="73"/>
      <c r="C2" s="73"/>
      <c r="D2" s="73"/>
      <c r="E2" s="73"/>
      <c r="F2" s="73"/>
      <c r="H2" s="207" t="str">
        <f>Д!D2</f>
        <v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v>
      </c>
      <c r="I2" s="207"/>
      <c r="J2" s="207"/>
      <c r="M2" s="77"/>
    </row>
    <row r="3" spans="1:14" ht="44.25" customHeight="1">
      <c r="A3" s="73"/>
      <c r="B3" s="73"/>
      <c r="C3" s="73"/>
      <c r="D3" s="73"/>
      <c r="E3" s="73"/>
      <c r="F3" s="73"/>
      <c r="G3" s="182"/>
      <c r="H3" s="207"/>
      <c r="I3" s="207"/>
      <c r="J3" s="207"/>
      <c r="L3" s="77"/>
      <c r="M3" s="77"/>
    </row>
    <row r="4" spans="1:14">
      <c r="A4" s="241" t="s">
        <v>112</v>
      </c>
      <c r="B4" s="241"/>
      <c r="C4" s="241"/>
      <c r="D4" s="241"/>
      <c r="E4" s="241"/>
      <c r="F4" s="241"/>
      <c r="G4" s="241"/>
      <c r="H4" s="241"/>
      <c r="I4" s="241"/>
      <c r="J4" s="241"/>
      <c r="M4" s="77"/>
    </row>
    <row r="5" spans="1:14" ht="30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</row>
    <row r="6" spans="1:14" s="2" customFormat="1" ht="20.25">
      <c r="A6" s="136" t="s">
        <v>128</v>
      </c>
      <c r="B6" s="136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2" customFormat="1" ht="20.25">
      <c r="A7" s="139" t="s">
        <v>81</v>
      </c>
      <c r="B7" s="122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>
      <c r="A8" s="78"/>
      <c r="B8" s="78"/>
      <c r="C8" s="78"/>
      <c r="D8" s="78"/>
      <c r="E8" s="78"/>
      <c r="F8" s="78"/>
      <c r="G8" s="78"/>
      <c r="H8" s="78"/>
      <c r="I8" s="78"/>
      <c r="J8" s="79" t="s">
        <v>42</v>
      </c>
    </row>
    <row r="9" spans="1:14" s="72" customFormat="1" ht="11.25">
      <c r="A9" s="243" t="s">
        <v>94</v>
      </c>
      <c r="B9" s="244" t="s">
        <v>85</v>
      </c>
      <c r="C9" s="244" t="s">
        <v>86</v>
      </c>
      <c r="D9" s="244" t="s">
        <v>87</v>
      </c>
      <c r="E9" s="246" t="s">
        <v>95</v>
      </c>
      <c r="F9" s="238" t="s">
        <v>99</v>
      </c>
      <c r="G9" s="246" t="s">
        <v>96</v>
      </c>
      <c r="H9" s="246" t="s">
        <v>97</v>
      </c>
      <c r="I9" s="246" t="s">
        <v>100</v>
      </c>
      <c r="J9" s="246" t="s">
        <v>101</v>
      </c>
    </row>
    <row r="10" spans="1:14" s="72" customFormat="1" ht="11.25">
      <c r="A10" s="243"/>
      <c r="B10" s="245"/>
      <c r="C10" s="245"/>
      <c r="D10" s="245"/>
      <c r="E10" s="246"/>
      <c r="F10" s="239"/>
      <c r="G10" s="246"/>
      <c r="H10" s="246"/>
      <c r="I10" s="246"/>
      <c r="J10" s="246"/>
    </row>
    <row r="11" spans="1:14" s="72" customFormat="1" ht="53.25" customHeight="1">
      <c r="A11" s="243"/>
      <c r="B11" s="245"/>
      <c r="C11" s="245"/>
      <c r="D11" s="245"/>
      <c r="E11" s="246"/>
      <c r="F11" s="240"/>
      <c r="G11" s="246"/>
      <c r="H11" s="246"/>
      <c r="I11" s="246"/>
      <c r="J11" s="246"/>
    </row>
    <row r="12" spans="1:14" s="72" customFormat="1" ht="11.25">
      <c r="A12" s="80" t="s">
        <v>57</v>
      </c>
      <c r="B12" s="80" t="s">
        <v>43</v>
      </c>
      <c r="C12" s="80" t="s">
        <v>44</v>
      </c>
      <c r="D12" s="80" t="s">
        <v>45</v>
      </c>
      <c r="E12" s="80" t="s">
        <v>46</v>
      </c>
      <c r="F12" s="80" t="s">
        <v>58</v>
      </c>
      <c r="G12" s="80" t="s">
        <v>59</v>
      </c>
      <c r="H12" s="80" t="s">
        <v>60</v>
      </c>
      <c r="I12" s="80" t="s">
        <v>61</v>
      </c>
      <c r="J12" s="80" t="s">
        <v>98</v>
      </c>
    </row>
    <row r="13" spans="1:14" ht="25.5">
      <c r="A13" s="145" t="s">
        <v>36</v>
      </c>
      <c r="B13" s="145"/>
      <c r="C13" s="145"/>
      <c r="D13" s="146" t="s">
        <v>240</v>
      </c>
      <c r="E13" s="147" t="s">
        <v>3</v>
      </c>
      <c r="F13" s="179"/>
      <c r="G13" s="184"/>
      <c r="H13" s="184"/>
      <c r="I13" s="183">
        <f>SUM(I14:I23)</f>
        <v>1549514.46</v>
      </c>
      <c r="J13" s="184"/>
    </row>
    <row r="14" spans="1:14" ht="25.5">
      <c r="A14" s="18" t="s">
        <v>140</v>
      </c>
      <c r="B14" s="18" t="s">
        <v>141</v>
      </c>
      <c r="C14" s="195" t="s">
        <v>142</v>
      </c>
      <c r="D14" s="197" t="s">
        <v>143</v>
      </c>
      <c r="E14" s="203" t="s">
        <v>299</v>
      </c>
      <c r="F14" s="198"/>
      <c r="G14" s="185"/>
      <c r="H14" s="199"/>
      <c r="I14" s="187">
        <v>609514.46</v>
      </c>
      <c r="J14" s="199"/>
    </row>
    <row r="15" spans="1:14" ht="38.25">
      <c r="A15" s="18" t="s">
        <v>291</v>
      </c>
      <c r="B15" s="18" t="s">
        <v>292</v>
      </c>
      <c r="C15" s="195" t="s">
        <v>293</v>
      </c>
      <c r="D15" s="196" t="s">
        <v>294</v>
      </c>
      <c r="E15" s="201" t="s">
        <v>300</v>
      </c>
      <c r="F15" s="198"/>
      <c r="G15" s="185"/>
      <c r="H15" s="199"/>
      <c r="I15" s="187">
        <v>300000</v>
      </c>
      <c r="J15" s="199"/>
    </row>
    <row r="16" spans="1:14" s="143" customFormat="1" ht="63.75">
      <c r="A16" s="18" t="s">
        <v>180</v>
      </c>
      <c r="B16" s="18" t="s">
        <v>181</v>
      </c>
      <c r="C16" s="19" t="s">
        <v>182</v>
      </c>
      <c r="D16" s="152" t="s">
        <v>183</v>
      </c>
      <c r="E16" s="177" t="s">
        <v>270</v>
      </c>
      <c r="F16" s="200">
        <v>2020</v>
      </c>
      <c r="G16" s="185">
        <v>3286600</v>
      </c>
      <c r="H16" s="186">
        <v>0.05</v>
      </c>
      <c r="I16" s="187">
        <v>30000</v>
      </c>
      <c r="J16" s="186">
        <v>1</v>
      </c>
    </row>
    <row r="17" spans="1:11" s="143" customFormat="1" ht="76.5">
      <c r="A17" s="18" t="s">
        <v>180</v>
      </c>
      <c r="B17" s="18" t="s">
        <v>181</v>
      </c>
      <c r="C17" s="19" t="s">
        <v>182</v>
      </c>
      <c r="D17" s="20" t="s">
        <v>183</v>
      </c>
      <c r="E17" s="177" t="s">
        <v>271</v>
      </c>
      <c r="F17" s="181" t="s">
        <v>277</v>
      </c>
      <c r="G17" s="185">
        <v>1616900</v>
      </c>
      <c r="H17" s="188">
        <v>0.505</v>
      </c>
      <c r="I17" s="187">
        <v>70000</v>
      </c>
      <c r="J17" s="186">
        <v>1</v>
      </c>
    </row>
    <row r="18" spans="1:11" s="143" customFormat="1" ht="76.5">
      <c r="A18" s="18" t="s">
        <v>180</v>
      </c>
      <c r="B18" s="18" t="s">
        <v>181</v>
      </c>
      <c r="C18" s="19" t="s">
        <v>182</v>
      </c>
      <c r="D18" s="20" t="s">
        <v>183</v>
      </c>
      <c r="E18" s="177" t="s">
        <v>272</v>
      </c>
      <c r="F18" s="181">
        <v>2020</v>
      </c>
      <c r="G18" s="185">
        <v>1196500</v>
      </c>
      <c r="H18" s="186">
        <v>0.06</v>
      </c>
      <c r="I18" s="187">
        <v>20000</v>
      </c>
      <c r="J18" s="186">
        <v>1</v>
      </c>
    </row>
    <row r="19" spans="1:11" s="143" customFormat="1" ht="25.5">
      <c r="A19" s="18" t="s">
        <v>180</v>
      </c>
      <c r="B19" s="18" t="s">
        <v>181</v>
      </c>
      <c r="C19" s="19" t="s">
        <v>182</v>
      </c>
      <c r="D19" s="20" t="s">
        <v>183</v>
      </c>
      <c r="E19" s="177" t="s">
        <v>273</v>
      </c>
      <c r="F19" s="181">
        <v>2020</v>
      </c>
      <c r="G19" s="185">
        <v>3300000</v>
      </c>
      <c r="H19" s="186">
        <v>0</v>
      </c>
      <c r="I19" s="187">
        <v>100000</v>
      </c>
      <c r="J19" s="186">
        <v>1</v>
      </c>
    </row>
    <row r="20" spans="1:11" s="143" customFormat="1" ht="38.25">
      <c r="A20" s="18" t="s">
        <v>180</v>
      </c>
      <c r="B20" s="18" t="s">
        <v>181</v>
      </c>
      <c r="C20" s="19" t="s">
        <v>182</v>
      </c>
      <c r="D20" s="20" t="s">
        <v>183</v>
      </c>
      <c r="E20" s="177" t="s">
        <v>274</v>
      </c>
      <c r="F20" s="181">
        <v>2020</v>
      </c>
      <c r="G20" s="185">
        <v>4300000</v>
      </c>
      <c r="H20" s="186">
        <v>0</v>
      </c>
      <c r="I20" s="187">
        <v>100000</v>
      </c>
      <c r="J20" s="186">
        <v>1</v>
      </c>
    </row>
    <row r="21" spans="1:11" s="143" customFormat="1" ht="38.25">
      <c r="A21" s="18" t="s">
        <v>180</v>
      </c>
      <c r="B21" s="18" t="s">
        <v>181</v>
      </c>
      <c r="C21" s="19" t="s">
        <v>182</v>
      </c>
      <c r="D21" s="20" t="s">
        <v>183</v>
      </c>
      <c r="E21" s="177" t="s">
        <v>275</v>
      </c>
      <c r="F21" s="181">
        <v>2020</v>
      </c>
      <c r="G21" s="185">
        <v>5100000</v>
      </c>
      <c r="H21" s="186">
        <v>0</v>
      </c>
      <c r="I21" s="187">
        <v>100000</v>
      </c>
      <c r="J21" s="186">
        <v>1</v>
      </c>
    </row>
    <row r="22" spans="1:11" s="144" customFormat="1" ht="38.25">
      <c r="A22" s="18" t="s">
        <v>180</v>
      </c>
      <c r="B22" s="18" t="s">
        <v>181</v>
      </c>
      <c r="C22" s="19" t="s">
        <v>182</v>
      </c>
      <c r="D22" s="20" t="s">
        <v>183</v>
      </c>
      <c r="E22" s="178" t="s">
        <v>276</v>
      </c>
      <c r="F22" s="181" t="s">
        <v>278</v>
      </c>
      <c r="G22" s="185">
        <v>3500000</v>
      </c>
      <c r="H22" s="186">
        <v>0</v>
      </c>
      <c r="I22" s="187">
        <v>200000</v>
      </c>
      <c r="J22" s="186">
        <v>0.06</v>
      </c>
    </row>
    <row r="23" spans="1:11" s="143" customFormat="1" ht="38.25">
      <c r="A23" s="18" t="s">
        <v>180</v>
      </c>
      <c r="B23" s="18" t="s">
        <v>181</v>
      </c>
      <c r="C23" s="19" t="s">
        <v>182</v>
      </c>
      <c r="D23" s="20" t="s">
        <v>183</v>
      </c>
      <c r="E23" s="202" t="s">
        <v>298</v>
      </c>
      <c r="F23" s="200" t="s">
        <v>278</v>
      </c>
      <c r="G23" s="185">
        <v>6928202</v>
      </c>
      <c r="H23" s="186">
        <v>0</v>
      </c>
      <c r="I23" s="187">
        <v>20000</v>
      </c>
      <c r="J23" s="205">
        <v>2.8E-3</v>
      </c>
    </row>
    <row r="24" spans="1:11" ht="25.5">
      <c r="A24" s="145" t="s">
        <v>188</v>
      </c>
      <c r="B24" s="145"/>
      <c r="C24" s="145"/>
      <c r="D24" s="146" t="s">
        <v>240</v>
      </c>
      <c r="E24" s="147" t="s">
        <v>3</v>
      </c>
      <c r="F24" s="179"/>
      <c r="G24" s="184"/>
      <c r="H24" s="184"/>
      <c r="I24" s="183">
        <f>I25</f>
        <v>142915.23000000001</v>
      </c>
      <c r="J24" s="184"/>
    </row>
    <row r="25" spans="1:11" ht="63.75">
      <c r="A25" s="18" t="s">
        <v>192</v>
      </c>
      <c r="B25" s="18" t="s">
        <v>193</v>
      </c>
      <c r="C25" s="195" t="s">
        <v>194</v>
      </c>
      <c r="D25" s="196" t="s">
        <v>295</v>
      </c>
      <c r="E25" s="203" t="s">
        <v>299</v>
      </c>
      <c r="F25" s="204"/>
      <c r="G25" s="185"/>
      <c r="H25" s="199"/>
      <c r="I25" s="187">
        <v>142915.23000000001</v>
      </c>
      <c r="J25" s="199"/>
    </row>
    <row r="26" spans="1:11" ht="15.75">
      <c r="A26" s="242" t="s">
        <v>66</v>
      </c>
      <c r="B26" s="242"/>
      <c r="C26" s="242"/>
      <c r="D26" s="242"/>
      <c r="E26" s="242"/>
      <c r="F26" s="180"/>
      <c r="G26" s="189"/>
      <c r="H26" s="189"/>
      <c r="I26" s="183">
        <f>I24+I13</f>
        <v>1692429.69</v>
      </c>
      <c r="J26" s="190"/>
      <c r="K26" s="81"/>
    </row>
    <row r="27" spans="1:11">
      <c r="J27" s="82"/>
    </row>
    <row r="28" spans="1:11" s="2" customFormat="1" ht="15">
      <c r="B28" s="15" t="s">
        <v>289</v>
      </c>
      <c r="C28" s="70"/>
      <c r="D28" s="14"/>
      <c r="E28" s="14"/>
    </row>
    <row r="29" spans="1:11" s="2" customFormat="1" ht="15">
      <c r="B29" s="27" t="s">
        <v>129</v>
      </c>
      <c r="C29" s="70"/>
      <c r="D29" s="70"/>
      <c r="E29" s="14"/>
      <c r="F29" s="16" t="s">
        <v>290</v>
      </c>
    </row>
    <row r="31" spans="1:11">
      <c r="I31" s="81">
        <f>I26-В!O54</f>
        <v>0</v>
      </c>
    </row>
  </sheetData>
  <mergeCells count="13">
    <mergeCell ref="H2:J3"/>
    <mergeCell ref="F9:F11"/>
    <mergeCell ref="A4:J5"/>
    <mergeCell ref="A26:E26"/>
    <mergeCell ref="A9:A11"/>
    <mergeCell ref="B9:B11"/>
    <mergeCell ref="C9:C11"/>
    <mergeCell ref="D9:D11"/>
    <mergeCell ref="J9:J11"/>
    <mergeCell ref="E9:E11"/>
    <mergeCell ref="G9:G11"/>
    <mergeCell ref="H9:H11"/>
    <mergeCell ref="I9:I11"/>
  </mergeCells>
  <pageMargins left="0.39370078740157483" right="0.39370078740157483" top="0.78740157480314965" bottom="0.39370078740157483" header="0.31496062992125984" footer="0.31496062992125984"/>
  <pageSetup paperSize="9" scale="82" fitToHeight="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9"/>
  <sheetViews>
    <sheetView tabSelected="1" view="pageBreakPreview" topLeftCell="A25" zoomScale="80" zoomScaleNormal="80" zoomScaleSheetLayoutView="80" workbookViewId="0">
      <selection activeCell="A42" sqref="A42"/>
    </sheetView>
  </sheetViews>
  <sheetFormatPr defaultRowHeight="12.75"/>
  <cols>
    <col min="1" max="3" width="11.28515625" customWidth="1"/>
    <col min="4" max="4" width="42" customWidth="1"/>
    <col min="5" max="5" width="67.5703125" customWidth="1"/>
    <col min="6" max="6" width="25.5703125" customWidth="1"/>
    <col min="7" max="7" width="14.42578125" customWidth="1"/>
    <col min="8" max="8" width="14.140625" customWidth="1"/>
    <col min="9" max="10" width="12.7109375" customWidth="1"/>
    <col min="11" max="11" width="1.42578125" style="38" customWidth="1"/>
    <col min="12" max="12" width="32.42578125" style="38" customWidth="1"/>
    <col min="13" max="21" width="9.140625" style="38"/>
    <col min="257" max="259" width="11.28515625" customWidth="1"/>
    <col min="260" max="260" width="36.5703125" customWidth="1"/>
    <col min="261" max="261" width="71.28515625" customWidth="1"/>
    <col min="262" max="262" width="25.5703125" customWidth="1"/>
    <col min="263" max="263" width="14.42578125" customWidth="1"/>
    <col min="264" max="264" width="14.140625" customWidth="1"/>
    <col min="265" max="265" width="11.42578125" customWidth="1"/>
    <col min="266" max="266" width="12" customWidth="1"/>
    <col min="267" max="267" width="1.42578125" customWidth="1"/>
    <col min="268" max="268" width="32.42578125" customWidth="1"/>
    <col min="513" max="515" width="11.28515625" customWidth="1"/>
    <col min="516" max="516" width="36.5703125" customWidth="1"/>
    <col min="517" max="517" width="71.28515625" customWidth="1"/>
    <col min="518" max="518" width="25.5703125" customWidth="1"/>
    <col min="519" max="519" width="14.42578125" customWidth="1"/>
    <col min="520" max="520" width="14.140625" customWidth="1"/>
    <col min="521" max="521" width="11.42578125" customWidth="1"/>
    <col min="522" max="522" width="12" customWidth="1"/>
    <col min="523" max="523" width="1.42578125" customWidth="1"/>
    <col min="524" max="524" width="32.42578125" customWidth="1"/>
    <col min="769" max="771" width="11.28515625" customWidth="1"/>
    <col min="772" max="772" width="36.5703125" customWidth="1"/>
    <col min="773" max="773" width="71.28515625" customWidth="1"/>
    <col min="774" max="774" width="25.5703125" customWidth="1"/>
    <col min="775" max="775" width="14.42578125" customWidth="1"/>
    <col min="776" max="776" width="14.140625" customWidth="1"/>
    <col min="777" max="777" width="11.42578125" customWidth="1"/>
    <col min="778" max="778" width="12" customWidth="1"/>
    <col min="779" max="779" width="1.42578125" customWidth="1"/>
    <col min="780" max="780" width="32.42578125" customWidth="1"/>
    <col min="1025" max="1027" width="11.28515625" customWidth="1"/>
    <col min="1028" max="1028" width="36.5703125" customWidth="1"/>
    <col min="1029" max="1029" width="71.28515625" customWidth="1"/>
    <col min="1030" max="1030" width="25.5703125" customWidth="1"/>
    <col min="1031" max="1031" width="14.42578125" customWidth="1"/>
    <col min="1032" max="1032" width="14.140625" customWidth="1"/>
    <col min="1033" max="1033" width="11.42578125" customWidth="1"/>
    <col min="1034" max="1034" width="12" customWidth="1"/>
    <col min="1035" max="1035" width="1.42578125" customWidth="1"/>
    <col min="1036" max="1036" width="32.42578125" customWidth="1"/>
    <col min="1281" max="1283" width="11.28515625" customWidth="1"/>
    <col min="1284" max="1284" width="36.5703125" customWidth="1"/>
    <col min="1285" max="1285" width="71.28515625" customWidth="1"/>
    <col min="1286" max="1286" width="25.5703125" customWidth="1"/>
    <col min="1287" max="1287" width="14.42578125" customWidth="1"/>
    <col min="1288" max="1288" width="14.140625" customWidth="1"/>
    <col min="1289" max="1289" width="11.42578125" customWidth="1"/>
    <col min="1290" max="1290" width="12" customWidth="1"/>
    <col min="1291" max="1291" width="1.42578125" customWidth="1"/>
    <col min="1292" max="1292" width="32.42578125" customWidth="1"/>
    <col min="1537" max="1539" width="11.28515625" customWidth="1"/>
    <col min="1540" max="1540" width="36.5703125" customWidth="1"/>
    <col min="1541" max="1541" width="71.28515625" customWidth="1"/>
    <col min="1542" max="1542" width="25.5703125" customWidth="1"/>
    <col min="1543" max="1543" width="14.42578125" customWidth="1"/>
    <col min="1544" max="1544" width="14.140625" customWidth="1"/>
    <col min="1545" max="1545" width="11.42578125" customWidth="1"/>
    <col min="1546" max="1546" width="12" customWidth="1"/>
    <col min="1547" max="1547" width="1.42578125" customWidth="1"/>
    <col min="1548" max="1548" width="32.42578125" customWidth="1"/>
    <col min="1793" max="1795" width="11.28515625" customWidth="1"/>
    <col min="1796" max="1796" width="36.5703125" customWidth="1"/>
    <col min="1797" max="1797" width="71.28515625" customWidth="1"/>
    <col min="1798" max="1798" width="25.5703125" customWidth="1"/>
    <col min="1799" max="1799" width="14.42578125" customWidth="1"/>
    <col min="1800" max="1800" width="14.140625" customWidth="1"/>
    <col min="1801" max="1801" width="11.42578125" customWidth="1"/>
    <col min="1802" max="1802" width="12" customWidth="1"/>
    <col min="1803" max="1803" width="1.42578125" customWidth="1"/>
    <col min="1804" max="1804" width="32.42578125" customWidth="1"/>
    <col min="2049" max="2051" width="11.28515625" customWidth="1"/>
    <col min="2052" max="2052" width="36.5703125" customWidth="1"/>
    <col min="2053" max="2053" width="71.28515625" customWidth="1"/>
    <col min="2054" max="2054" width="25.5703125" customWidth="1"/>
    <col min="2055" max="2055" width="14.42578125" customWidth="1"/>
    <col min="2056" max="2056" width="14.140625" customWidth="1"/>
    <col min="2057" max="2057" width="11.42578125" customWidth="1"/>
    <col min="2058" max="2058" width="12" customWidth="1"/>
    <col min="2059" max="2059" width="1.42578125" customWidth="1"/>
    <col min="2060" max="2060" width="32.42578125" customWidth="1"/>
    <col min="2305" max="2307" width="11.28515625" customWidth="1"/>
    <col min="2308" max="2308" width="36.5703125" customWidth="1"/>
    <col min="2309" max="2309" width="71.28515625" customWidth="1"/>
    <col min="2310" max="2310" width="25.5703125" customWidth="1"/>
    <col min="2311" max="2311" width="14.42578125" customWidth="1"/>
    <col min="2312" max="2312" width="14.140625" customWidth="1"/>
    <col min="2313" max="2313" width="11.42578125" customWidth="1"/>
    <col min="2314" max="2314" width="12" customWidth="1"/>
    <col min="2315" max="2315" width="1.42578125" customWidth="1"/>
    <col min="2316" max="2316" width="32.42578125" customWidth="1"/>
    <col min="2561" max="2563" width="11.28515625" customWidth="1"/>
    <col min="2564" max="2564" width="36.5703125" customWidth="1"/>
    <col min="2565" max="2565" width="71.28515625" customWidth="1"/>
    <col min="2566" max="2566" width="25.5703125" customWidth="1"/>
    <col min="2567" max="2567" width="14.42578125" customWidth="1"/>
    <col min="2568" max="2568" width="14.140625" customWidth="1"/>
    <col min="2569" max="2569" width="11.42578125" customWidth="1"/>
    <col min="2570" max="2570" width="12" customWidth="1"/>
    <col min="2571" max="2571" width="1.42578125" customWidth="1"/>
    <col min="2572" max="2572" width="32.42578125" customWidth="1"/>
    <col min="2817" max="2819" width="11.28515625" customWidth="1"/>
    <col min="2820" max="2820" width="36.5703125" customWidth="1"/>
    <col min="2821" max="2821" width="71.28515625" customWidth="1"/>
    <col min="2822" max="2822" width="25.5703125" customWidth="1"/>
    <col min="2823" max="2823" width="14.42578125" customWidth="1"/>
    <col min="2824" max="2824" width="14.140625" customWidth="1"/>
    <col min="2825" max="2825" width="11.42578125" customWidth="1"/>
    <col min="2826" max="2826" width="12" customWidth="1"/>
    <col min="2827" max="2827" width="1.42578125" customWidth="1"/>
    <col min="2828" max="2828" width="32.42578125" customWidth="1"/>
    <col min="3073" max="3075" width="11.28515625" customWidth="1"/>
    <col min="3076" max="3076" width="36.5703125" customWidth="1"/>
    <col min="3077" max="3077" width="71.28515625" customWidth="1"/>
    <col min="3078" max="3078" width="25.5703125" customWidth="1"/>
    <col min="3079" max="3079" width="14.42578125" customWidth="1"/>
    <col min="3080" max="3080" width="14.140625" customWidth="1"/>
    <col min="3081" max="3081" width="11.42578125" customWidth="1"/>
    <col min="3082" max="3082" width="12" customWidth="1"/>
    <col min="3083" max="3083" width="1.42578125" customWidth="1"/>
    <col min="3084" max="3084" width="32.42578125" customWidth="1"/>
    <col min="3329" max="3331" width="11.28515625" customWidth="1"/>
    <col min="3332" max="3332" width="36.5703125" customWidth="1"/>
    <col min="3333" max="3333" width="71.28515625" customWidth="1"/>
    <col min="3334" max="3334" width="25.5703125" customWidth="1"/>
    <col min="3335" max="3335" width="14.42578125" customWidth="1"/>
    <col min="3336" max="3336" width="14.140625" customWidth="1"/>
    <col min="3337" max="3337" width="11.42578125" customWidth="1"/>
    <col min="3338" max="3338" width="12" customWidth="1"/>
    <col min="3339" max="3339" width="1.42578125" customWidth="1"/>
    <col min="3340" max="3340" width="32.42578125" customWidth="1"/>
    <col min="3585" max="3587" width="11.28515625" customWidth="1"/>
    <col min="3588" max="3588" width="36.5703125" customWidth="1"/>
    <col min="3589" max="3589" width="71.28515625" customWidth="1"/>
    <col min="3590" max="3590" width="25.5703125" customWidth="1"/>
    <col min="3591" max="3591" width="14.42578125" customWidth="1"/>
    <col min="3592" max="3592" width="14.140625" customWidth="1"/>
    <col min="3593" max="3593" width="11.42578125" customWidth="1"/>
    <col min="3594" max="3594" width="12" customWidth="1"/>
    <col min="3595" max="3595" width="1.42578125" customWidth="1"/>
    <col min="3596" max="3596" width="32.42578125" customWidth="1"/>
    <col min="3841" max="3843" width="11.28515625" customWidth="1"/>
    <col min="3844" max="3844" width="36.5703125" customWidth="1"/>
    <col min="3845" max="3845" width="71.28515625" customWidth="1"/>
    <col min="3846" max="3846" width="25.5703125" customWidth="1"/>
    <col min="3847" max="3847" width="14.42578125" customWidth="1"/>
    <col min="3848" max="3848" width="14.140625" customWidth="1"/>
    <col min="3849" max="3849" width="11.42578125" customWidth="1"/>
    <col min="3850" max="3850" width="12" customWidth="1"/>
    <col min="3851" max="3851" width="1.42578125" customWidth="1"/>
    <col min="3852" max="3852" width="32.42578125" customWidth="1"/>
    <col min="4097" max="4099" width="11.28515625" customWidth="1"/>
    <col min="4100" max="4100" width="36.5703125" customWidth="1"/>
    <col min="4101" max="4101" width="71.28515625" customWidth="1"/>
    <col min="4102" max="4102" width="25.5703125" customWidth="1"/>
    <col min="4103" max="4103" width="14.42578125" customWidth="1"/>
    <col min="4104" max="4104" width="14.140625" customWidth="1"/>
    <col min="4105" max="4105" width="11.42578125" customWidth="1"/>
    <col min="4106" max="4106" width="12" customWidth="1"/>
    <col min="4107" max="4107" width="1.42578125" customWidth="1"/>
    <col min="4108" max="4108" width="32.42578125" customWidth="1"/>
    <col min="4353" max="4355" width="11.28515625" customWidth="1"/>
    <col min="4356" max="4356" width="36.5703125" customWidth="1"/>
    <col min="4357" max="4357" width="71.28515625" customWidth="1"/>
    <col min="4358" max="4358" width="25.5703125" customWidth="1"/>
    <col min="4359" max="4359" width="14.42578125" customWidth="1"/>
    <col min="4360" max="4360" width="14.140625" customWidth="1"/>
    <col min="4361" max="4361" width="11.42578125" customWidth="1"/>
    <col min="4362" max="4362" width="12" customWidth="1"/>
    <col min="4363" max="4363" width="1.42578125" customWidth="1"/>
    <col min="4364" max="4364" width="32.42578125" customWidth="1"/>
    <col min="4609" max="4611" width="11.28515625" customWidth="1"/>
    <col min="4612" max="4612" width="36.5703125" customWidth="1"/>
    <col min="4613" max="4613" width="71.28515625" customWidth="1"/>
    <col min="4614" max="4614" width="25.5703125" customWidth="1"/>
    <col min="4615" max="4615" width="14.42578125" customWidth="1"/>
    <col min="4616" max="4616" width="14.140625" customWidth="1"/>
    <col min="4617" max="4617" width="11.42578125" customWidth="1"/>
    <col min="4618" max="4618" width="12" customWidth="1"/>
    <col min="4619" max="4619" width="1.42578125" customWidth="1"/>
    <col min="4620" max="4620" width="32.42578125" customWidth="1"/>
    <col min="4865" max="4867" width="11.28515625" customWidth="1"/>
    <col min="4868" max="4868" width="36.5703125" customWidth="1"/>
    <col min="4869" max="4869" width="71.28515625" customWidth="1"/>
    <col min="4870" max="4870" width="25.5703125" customWidth="1"/>
    <col min="4871" max="4871" width="14.42578125" customWidth="1"/>
    <col min="4872" max="4872" width="14.140625" customWidth="1"/>
    <col min="4873" max="4873" width="11.42578125" customWidth="1"/>
    <col min="4874" max="4874" width="12" customWidth="1"/>
    <col min="4875" max="4875" width="1.42578125" customWidth="1"/>
    <col min="4876" max="4876" width="32.42578125" customWidth="1"/>
    <col min="5121" max="5123" width="11.28515625" customWidth="1"/>
    <col min="5124" max="5124" width="36.5703125" customWidth="1"/>
    <col min="5125" max="5125" width="71.28515625" customWidth="1"/>
    <col min="5126" max="5126" width="25.5703125" customWidth="1"/>
    <col min="5127" max="5127" width="14.42578125" customWidth="1"/>
    <col min="5128" max="5128" width="14.140625" customWidth="1"/>
    <col min="5129" max="5129" width="11.42578125" customWidth="1"/>
    <col min="5130" max="5130" width="12" customWidth="1"/>
    <col min="5131" max="5131" width="1.42578125" customWidth="1"/>
    <col min="5132" max="5132" width="32.42578125" customWidth="1"/>
    <col min="5377" max="5379" width="11.28515625" customWidth="1"/>
    <col min="5380" max="5380" width="36.5703125" customWidth="1"/>
    <col min="5381" max="5381" width="71.28515625" customWidth="1"/>
    <col min="5382" max="5382" width="25.5703125" customWidth="1"/>
    <col min="5383" max="5383" width="14.42578125" customWidth="1"/>
    <col min="5384" max="5384" width="14.140625" customWidth="1"/>
    <col min="5385" max="5385" width="11.42578125" customWidth="1"/>
    <col min="5386" max="5386" width="12" customWidth="1"/>
    <col min="5387" max="5387" width="1.42578125" customWidth="1"/>
    <col min="5388" max="5388" width="32.42578125" customWidth="1"/>
    <col min="5633" max="5635" width="11.28515625" customWidth="1"/>
    <col min="5636" max="5636" width="36.5703125" customWidth="1"/>
    <col min="5637" max="5637" width="71.28515625" customWidth="1"/>
    <col min="5638" max="5638" width="25.5703125" customWidth="1"/>
    <col min="5639" max="5639" width="14.42578125" customWidth="1"/>
    <col min="5640" max="5640" width="14.140625" customWidth="1"/>
    <col min="5641" max="5641" width="11.42578125" customWidth="1"/>
    <col min="5642" max="5642" width="12" customWidth="1"/>
    <col min="5643" max="5643" width="1.42578125" customWidth="1"/>
    <col min="5644" max="5644" width="32.42578125" customWidth="1"/>
    <col min="5889" max="5891" width="11.28515625" customWidth="1"/>
    <col min="5892" max="5892" width="36.5703125" customWidth="1"/>
    <col min="5893" max="5893" width="71.28515625" customWidth="1"/>
    <col min="5894" max="5894" width="25.5703125" customWidth="1"/>
    <col min="5895" max="5895" width="14.42578125" customWidth="1"/>
    <col min="5896" max="5896" width="14.140625" customWidth="1"/>
    <col min="5897" max="5897" width="11.42578125" customWidth="1"/>
    <col min="5898" max="5898" width="12" customWidth="1"/>
    <col min="5899" max="5899" width="1.42578125" customWidth="1"/>
    <col min="5900" max="5900" width="32.42578125" customWidth="1"/>
    <col min="6145" max="6147" width="11.28515625" customWidth="1"/>
    <col min="6148" max="6148" width="36.5703125" customWidth="1"/>
    <col min="6149" max="6149" width="71.28515625" customWidth="1"/>
    <col min="6150" max="6150" width="25.5703125" customWidth="1"/>
    <col min="6151" max="6151" width="14.42578125" customWidth="1"/>
    <col min="6152" max="6152" width="14.140625" customWidth="1"/>
    <col min="6153" max="6153" width="11.42578125" customWidth="1"/>
    <col min="6154" max="6154" width="12" customWidth="1"/>
    <col min="6155" max="6155" width="1.42578125" customWidth="1"/>
    <col min="6156" max="6156" width="32.42578125" customWidth="1"/>
    <col min="6401" max="6403" width="11.28515625" customWidth="1"/>
    <col min="6404" max="6404" width="36.5703125" customWidth="1"/>
    <col min="6405" max="6405" width="71.28515625" customWidth="1"/>
    <col min="6406" max="6406" width="25.5703125" customWidth="1"/>
    <col min="6407" max="6407" width="14.42578125" customWidth="1"/>
    <col min="6408" max="6408" width="14.140625" customWidth="1"/>
    <col min="6409" max="6409" width="11.42578125" customWidth="1"/>
    <col min="6410" max="6410" width="12" customWidth="1"/>
    <col min="6411" max="6411" width="1.42578125" customWidth="1"/>
    <col min="6412" max="6412" width="32.42578125" customWidth="1"/>
    <col min="6657" max="6659" width="11.28515625" customWidth="1"/>
    <col min="6660" max="6660" width="36.5703125" customWidth="1"/>
    <col min="6661" max="6661" width="71.28515625" customWidth="1"/>
    <col min="6662" max="6662" width="25.5703125" customWidth="1"/>
    <col min="6663" max="6663" width="14.42578125" customWidth="1"/>
    <col min="6664" max="6664" width="14.140625" customWidth="1"/>
    <col min="6665" max="6665" width="11.42578125" customWidth="1"/>
    <col min="6666" max="6666" width="12" customWidth="1"/>
    <col min="6667" max="6667" width="1.42578125" customWidth="1"/>
    <col min="6668" max="6668" width="32.42578125" customWidth="1"/>
    <col min="6913" max="6915" width="11.28515625" customWidth="1"/>
    <col min="6916" max="6916" width="36.5703125" customWidth="1"/>
    <col min="6917" max="6917" width="71.28515625" customWidth="1"/>
    <col min="6918" max="6918" width="25.5703125" customWidth="1"/>
    <col min="6919" max="6919" width="14.42578125" customWidth="1"/>
    <col min="6920" max="6920" width="14.140625" customWidth="1"/>
    <col min="6921" max="6921" width="11.42578125" customWidth="1"/>
    <col min="6922" max="6922" width="12" customWidth="1"/>
    <col min="6923" max="6923" width="1.42578125" customWidth="1"/>
    <col min="6924" max="6924" width="32.42578125" customWidth="1"/>
    <col min="7169" max="7171" width="11.28515625" customWidth="1"/>
    <col min="7172" max="7172" width="36.5703125" customWidth="1"/>
    <col min="7173" max="7173" width="71.28515625" customWidth="1"/>
    <col min="7174" max="7174" width="25.5703125" customWidth="1"/>
    <col min="7175" max="7175" width="14.42578125" customWidth="1"/>
    <col min="7176" max="7176" width="14.140625" customWidth="1"/>
    <col min="7177" max="7177" width="11.42578125" customWidth="1"/>
    <col min="7178" max="7178" width="12" customWidth="1"/>
    <col min="7179" max="7179" width="1.42578125" customWidth="1"/>
    <col min="7180" max="7180" width="32.42578125" customWidth="1"/>
    <col min="7425" max="7427" width="11.28515625" customWidth="1"/>
    <col min="7428" max="7428" width="36.5703125" customWidth="1"/>
    <col min="7429" max="7429" width="71.28515625" customWidth="1"/>
    <col min="7430" max="7430" width="25.5703125" customWidth="1"/>
    <col min="7431" max="7431" width="14.42578125" customWidth="1"/>
    <col min="7432" max="7432" width="14.140625" customWidth="1"/>
    <col min="7433" max="7433" width="11.42578125" customWidth="1"/>
    <col min="7434" max="7434" width="12" customWidth="1"/>
    <col min="7435" max="7435" width="1.42578125" customWidth="1"/>
    <col min="7436" max="7436" width="32.42578125" customWidth="1"/>
    <col min="7681" max="7683" width="11.28515625" customWidth="1"/>
    <col min="7684" max="7684" width="36.5703125" customWidth="1"/>
    <col min="7685" max="7685" width="71.28515625" customWidth="1"/>
    <col min="7686" max="7686" width="25.5703125" customWidth="1"/>
    <col min="7687" max="7687" width="14.42578125" customWidth="1"/>
    <col min="7688" max="7688" width="14.140625" customWidth="1"/>
    <col min="7689" max="7689" width="11.42578125" customWidth="1"/>
    <col min="7690" max="7690" width="12" customWidth="1"/>
    <col min="7691" max="7691" width="1.42578125" customWidth="1"/>
    <col min="7692" max="7692" width="32.42578125" customWidth="1"/>
    <col min="7937" max="7939" width="11.28515625" customWidth="1"/>
    <col min="7940" max="7940" width="36.5703125" customWidth="1"/>
    <col min="7941" max="7941" width="71.28515625" customWidth="1"/>
    <col min="7942" max="7942" width="25.5703125" customWidth="1"/>
    <col min="7943" max="7943" width="14.42578125" customWidth="1"/>
    <col min="7944" max="7944" width="14.140625" customWidth="1"/>
    <col min="7945" max="7945" width="11.42578125" customWidth="1"/>
    <col min="7946" max="7946" width="12" customWidth="1"/>
    <col min="7947" max="7947" width="1.42578125" customWidth="1"/>
    <col min="7948" max="7948" width="32.42578125" customWidth="1"/>
    <col min="8193" max="8195" width="11.28515625" customWidth="1"/>
    <col min="8196" max="8196" width="36.5703125" customWidth="1"/>
    <col min="8197" max="8197" width="71.28515625" customWidth="1"/>
    <col min="8198" max="8198" width="25.5703125" customWidth="1"/>
    <col min="8199" max="8199" width="14.42578125" customWidth="1"/>
    <col min="8200" max="8200" width="14.140625" customWidth="1"/>
    <col min="8201" max="8201" width="11.42578125" customWidth="1"/>
    <col min="8202" max="8202" width="12" customWidth="1"/>
    <col min="8203" max="8203" width="1.42578125" customWidth="1"/>
    <col min="8204" max="8204" width="32.42578125" customWidth="1"/>
    <col min="8449" max="8451" width="11.28515625" customWidth="1"/>
    <col min="8452" max="8452" width="36.5703125" customWidth="1"/>
    <col min="8453" max="8453" width="71.28515625" customWidth="1"/>
    <col min="8454" max="8454" width="25.5703125" customWidth="1"/>
    <col min="8455" max="8455" width="14.42578125" customWidth="1"/>
    <col min="8456" max="8456" width="14.140625" customWidth="1"/>
    <col min="8457" max="8457" width="11.42578125" customWidth="1"/>
    <col min="8458" max="8458" width="12" customWidth="1"/>
    <col min="8459" max="8459" width="1.42578125" customWidth="1"/>
    <col min="8460" max="8460" width="32.42578125" customWidth="1"/>
    <col min="8705" max="8707" width="11.28515625" customWidth="1"/>
    <col min="8708" max="8708" width="36.5703125" customWidth="1"/>
    <col min="8709" max="8709" width="71.28515625" customWidth="1"/>
    <col min="8710" max="8710" width="25.5703125" customWidth="1"/>
    <col min="8711" max="8711" width="14.42578125" customWidth="1"/>
    <col min="8712" max="8712" width="14.140625" customWidth="1"/>
    <col min="8713" max="8713" width="11.42578125" customWidth="1"/>
    <col min="8714" max="8714" width="12" customWidth="1"/>
    <col min="8715" max="8715" width="1.42578125" customWidth="1"/>
    <col min="8716" max="8716" width="32.42578125" customWidth="1"/>
    <col min="8961" max="8963" width="11.28515625" customWidth="1"/>
    <col min="8964" max="8964" width="36.5703125" customWidth="1"/>
    <col min="8965" max="8965" width="71.28515625" customWidth="1"/>
    <col min="8966" max="8966" width="25.5703125" customWidth="1"/>
    <col min="8967" max="8967" width="14.42578125" customWidth="1"/>
    <col min="8968" max="8968" width="14.140625" customWidth="1"/>
    <col min="8969" max="8969" width="11.42578125" customWidth="1"/>
    <col min="8970" max="8970" width="12" customWidth="1"/>
    <col min="8971" max="8971" width="1.42578125" customWidth="1"/>
    <col min="8972" max="8972" width="32.42578125" customWidth="1"/>
    <col min="9217" max="9219" width="11.28515625" customWidth="1"/>
    <col min="9220" max="9220" width="36.5703125" customWidth="1"/>
    <col min="9221" max="9221" width="71.28515625" customWidth="1"/>
    <col min="9222" max="9222" width="25.5703125" customWidth="1"/>
    <col min="9223" max="9223" width="14.42578125" customWidth="1"/>
    <col min="9224" max="9224" width="14.140625" customWidth="1"/>
    <col min="9225" max="9225" width="11.42578125" customWidth="1"/>
    <col min="9226" max="9226" width="12" customWidth="1"/>
    <col min="9227" max="9227" width="1.42578125" customWidth="1"/>
    <col min="9228" max="9228" width="32.42578125" customWidth="1"/>
    <col min="9473" max="9475" width="11.28515625" customWidth="1"/>
    <col min="9476" max="9476" width="36.5703125" customWidth="1"/>
    <col min="9477" max="9477" width="71.28515625" customWidth="1"/>
    <col min="9478" max="9478" width="25.5703125" customWidth="1"/>
    <col min="9479" max="9479" width="14.42578125" customWidth="1"/>
    <col min="9480" max="9480" width="14.140625" customWidth="1"/>
    <col min="9481" max="9481" width="11.42578125" customWidth="1"/>
    <col min="9482" max="9482" width="12" customWidth="1"/>
    <col min="9483" max="9483" width="1.42578125" customWidth="1"/>
    <col min="9484" max="9484" width="32.42578125" customWidth="1"/>
    <col min="9729" max="9731" width="11.28515625" customWidth="1"/>
    <col min="9732" max="9732" width="36.5703125" customWidth="1"/>
    <col min="9733" max="9733" width="71.28515625" customWidth="1"/>
    <col min="9734" max="9734" width="25.5703125" customWidth="1"/>
    <col min="9735" max="9735" width="14.42578125" customWidth="1"/>
    <col min="9736" max="9736" width="14.140625" customWidth="1"/>
    <col min="9737" max="9737" width="11.42578125" customWidth="1"/>
    <col min="9738" max="9738" width="12" customWidth="1"/>
    <col min="9739" max="9739" width="1.42578125" customWidth="1"/>
    <col min="9740" max="9740" width="32.42578125" customWidth="1"/>
    <col min="9985" max="9987" width="11.28515625" customWidth="1"/>
    <col min="9988" max="9988" width="36.5703125" customWidth="1"/>
    <col min="9989" max="9989" width="71.28515625" customWidth="1"/>
    <col min="9990" max="9990" width="25.5703125" customWidth="1"/>
    <col min="9991" max="9991" width="14.42578125" customWidth="1"/>
    <col min="9992" max="9992" width="14.140625" customWidth="1"/>
    <col min="9993" max="9993" width="11.42578125" customWidth="1"/>
    <col min="9994" max="9994" width="12" customWidth="1"/>
    <col min="9995" max="9995" width="1.42578125" customWidth="1"/>
    <col min="9996" max="9996" width="32.42578125" customWidth="1"/>
    <col min="10241" max="10243" width="11.28515625" customWidth="1"/>
    <col min="10244" max="10244" width="36.5703125" customWidth="1"/>
    <col min="10245" max="10245" width="71.28515625" customWidth="1"/>
    <col min="10246" max="10246" width="25.5703125" customWidth="1"/>
    <col min="10247" max="10247" width="14.42578125" customWidth="1"/>
    <col min="10248" max="10248" width="14.140625" customWidth="1"/>
    <col min="10249" max="10249" width="11.42578125" customWidth="1"/>
    <col min="10250" max="10250" width="12" customWidth="1"/>
    <col min="10251" max="10251" width="1.42578125" customWidth="1"/>
    <col min="10252" max="10252" width="32.42578125" customWidth="1"/>
    <col min="10497" max="10499" width="11.28515625" customWidth="1"/>
    <col min="10500" max="10500" width="36.5703125" customWidth="1"/>
    <col min="10501" max="10501" width="71.28515625" customWidth="1"/>
    <col min="10502" max="10502" width="25.5703125" customWidth="1"/>
    <col min="10503" max="10503" width="14.42578125" customWidth="1"/>
    <col min="10504" max="10504" width="14.140625" customWidth="1"/>
    <col min="10505" max="10505" width="11.42578125" customWidth="1"/>
    <col min="10506" max="10506" width="12" customWidth="1"/>
    <col min="10507" max="10507" width="1.42578125" customWidth="1"/>
    <col min="10508" max="10508" width="32.42578125" customWidth="1"/>
    <col min="10753" max="10755" width="11.28515625" customWidth="1"/>
    <col min="10756" max="10756" width="36.5703125" customWidth="1"/>
    <col min="10757" max="10757" width="71.28515625" customWidth="1"/>
    <col min="10758" max="10758" width="25.5703125" customWidth="1"/>
    <col min="10759" max="10759" width="14.42578125" customWidth="1"/>
    <col min="10760" max="10760" width="14.140625" customWidth="1"/>
    <col min="10761" max="10761" width="11.42578125" customWidth="1"/>
    <col min="10762" max="10762" width="12" customWidth="1"/>
    <col min="10763" max="10763" width="1.42578125" customWidth="1"/>
    <col min="10764" max="10764" width="32.42578125" customWidth="1"/>
    <col min="11009" max="11011" width="11.28515625" customWidth="1"/>
    <col min="11012" max="11012" width="36.5703125" customWidth="1"/>
    <col min="11013" max="11013" width="71.28515625" customWidth="1"/>
    <col min="11014" max="11014" width="25.5703125" customWidth="1"/>
    <col min="11015" max="11015" width="14.42578125" customWidth="1"/>
    <col min="11016" max="11016" width="14.140625" customWidth="1"/>
    <col min="11017" max="11017" width="11.42578125" customWidth="1"/>
    <col min="11018" max="11018" width="12" customWidth="1"/>
    <col min="11019" max="11019" width="1.42578125" customWidth="1"/>
    <col min="11020" max="11020" width="32.42578125" customWidth="1"/>
    <col min="11265" max="11267" width="11.28515625" customWidth="1"/>
    <col min="11268" max="11268" width="36.5703125" customWidth="1"/>
    <col min="11269" max="11269" width="71.28515625" customWidth="1"/>
    <col min="11270" max="11270" width="25.5703125" customWidth="1"/>
    <col min="11271" max="11271" width="14.42578125" customWidth="1"/>
    <col min="11272" max="11272" width="14.140625" customWidth="1"/>
    <col min="11273" max="11273" width="11.42578125" customWidth="1"/>
    <col min="11274" max="11274" width="12" customWidth="1"/>
    <col min="11275" max="11275" width="1.42578125" customWidth="1"/>
    <col min="11276" max="11276" width="32.42578125" customWidth="1"/>
    <col min="11521" max="11523" width="11.28515625" customWidth="1"/>
    <col min="11524" max="11524" width="36.5703125" customWidth="1"/>
    <col min="11525" max="11525" width="71.28515625" customWidth="1"/>
    <col min="11526" max="11526" width="25.5703125" customWidth="1"/>
    <col min="11527" max="11527" width="14.42578125" customWidth="1"/>
    <col min="11528" max="11528" width="14.140625" customWidth="1"/>
    <col min="11529" max="11529" width="11.42578125" customWidth="1"/>
    <col min="11530" max="11530" width="12" customWidth="1"/>
    <col min="11531" max="11531" width="1.42578125" customWidth="1"/>
    <col min="11532" max="11532" width="32.42578125" customWidth="1"/>
    <col min="11777" max="11779" width="11.28515625" customWidth="1"/>
    <col min="11780" max="11780" width="36.5703125" customWidth="1"/>
    <col min="11781" max="11781" width="71.28515625" customWidth="1"/>
    <col min="11782" max="11782" width="25.5703125" customWidth="1"/>
    <col min="11783" max="11783" width="14.42578125" customWidth="1"/>
    <col min="11784" max="11784" width="14.140625" customWidth="1"/>
    <col min="11785" max="11785" width="11.42578125" customWidth="1"/>
    <col min="11786" max="11786" width="12" customWidth="1"/>
    <col min="11787" max="11787" width="1.42578125" customWidth="1"/>
    <col min="11788" max="11788" width="32.42578125" customWidth="1"/>
    <col min="12033" max="12035" width="11.28515625" customWidth="1"/>
    <col min="12036" max="12036" width="36.5703125" customWidth="1"/>
    <col min="12037" max="12037" width="71.28515625" customWidth="1"/>
    <col min="12038" max="12038" width="25.5703125" customWidth="1"/>
    <col min="12039" max="12039" width="14.42578125" customWidth="1"/>
    <col min="12040" max="12040" width="14.140625" customWidth="1"/>
    <col min="12041" max="12041" width="11.42578125" customWidth="1"/>
    <col min="12042" max="12042" width="12" customWidth="1"/>
    <col min="12043" max="12043" width="1.42578125" customWidth="1"/>
    <col min="12044" max="12044" width="32.42578125" customWidth="1"/>
    <col min="12289" max="12291" width="11.28515625" customWidth="1"/>
    <col min="12292" max="12292" width="36.5703125" customWidth="1"/>
    <col min="12293" max="12293" width="71.28515625" customWidth="1"/>
    <col min="12294" max="12294" width="25.5703125" customWidth="1"/>
    <col min="12295" max="12295" width="14.42578125" customWidth="1"/>
    <col min="12296" max="12296" width="14.140625" customWidth="1"/>
    <col min="12297" max="12297" width="11.42578125" customWidth="1"/>
    <col min="12298" max="12298" width="12" customWidth="1"/>
    <col min="12299" max="12299" width="1.42578125" customWidth="1"/>
    <col min="12300" max="12300" width="32.42578125" customWidth="1"/>
    <col min="12545" max="12547" width="11.28515625" customWidth="1"/>
    <col min="12548" max="12548" width="36.5703125" customWidth="1"/>
    <col min="12549" max="12549" width="71.28515625" customWidth="1"/>
    <col min="12550" max="12550" width="25.5703125" customWidth="1"/>
    <col min="12551" max="12551" width="14.42578125" customWidth="1"/>
    <col min="12552" max="12552" width="14.140625" customWidth="1"/>
    <col min="12553" max="12553" width="11.42578125" customWidth="1"/>
    <col min="12554" max="12554" width="12" customWidth="1"/>
    <col min="12555" max="12555" width="1.42578125" customWidth="1"/>
    <col min="12556" max="12556" width="32.42578125" customWidth="1"/>
    <col min="12801" max="12803" width="11.28515625" customWidth="1"/>
    <col min="12804" max="12804" width="36.5703125" customWidth="1"/>
    <col min="12805" max="12805" width="71.28515625" customWidth="1"/>
    <col min="12806" max="12806" width="25.5703125" customWidth="1"/>
    <col min="12807" max="12807" width="14.42578125" customWidth="1"/>
    <col min="12808" max="12808" width="14.140625" customWidth="1"/>
    <col min="12809" max="12809" width="11.42578125" customWidth="1"/>
    <col min="12810" max="12810" width="12" customWidth="1"/>
    <col min="12811" max="12811" width="1.42578125" customWidth="1"/>
    <col min="12812" max="12812" width="32.42578125" customWidth="1"/>
    <col min="13057" max="13059" width="11.28515625" customWidth="1"/>
    <col min="13060" max="13060" width="36.5703125" customWidth="1"/>
    <col min="13061" max="13061" width="71.28515625" customWidth="1"/>
    <col min="13062" max="13062" width="25.5703125" customWidth="1"/>
    <col min="13063" max="13063" width="14.42578125" customWidth="1"/>
    <col min="13064" max="13064" width="14.140625" customWidth="1"/>
    <col min="13065" max="13065" width="11.42578125" customWidth="1"/>
    <col min="13066" max="13066" width="12" customWidth="1"/>
    <col min="13067" max="13067" width="1.42578125" customWidth="1"/>
    <col min="13068" max="13068" width="32.42578125" customWidth="1"/>
    <col min="13313" max="13315" width="11.28515625" customWidth="1"/>
    <col min="13316" max="13316" width="36.5703125" customWidth="1"/>
    <col min="13317" max="13317" width="71.28515625" customWidth="1"/>
    <col min="13318" max="13318" width="25.5703125" customWidth="1"/>
    <col min="13319" max="13319" width="14.42578125" customWidth="1"/>
    <col min="13320" max="13320" width="14.140625" customWidth="1"/>
    <col min="13321" max="13321" width="11.42578125" customWidth="1"/>
    <col min="13322" max="13322" width="12" customWidth="1"/>
    <col min="13323" max="13323" width="1.42578125" customWidth="1"/>
    <col min="13324" max="13324" width="32.42578125" customWidth="1"/>
    <col min="13569" max="13571" width="11.28515625" customWidth="1"/>
    <col min="13572" max="13572" width="36.5703125" customWidth="1"/>
    <col min="13573" max="13573" width="71.28515625" customWidth="1"/>
    <col min="13574" max="13574" width="25.5703125" customWidth="1"/>
    <col min="13575" max="13575" width="14.42578125" customWidth="1"/>
    <col min="13576" max="13576" width="14.140625" customWidth="1"/>
    <col min="13577" max="13577" width="11.42578125" customWidth="1"/>
    <col min="13578" max="13578" width="12" customWidth="1"/>
    <col min="13579" max="13579" width="1.42578125" customWidth="1"/>
    <col min="13580" max="13580" width="32.42578125" customWidth="1"/>
    <col min="13825" max="13827" width="11.28515625" customWidth="1"/>
    <col min="13828" max="13828" width="36.5703125" customWidth="1"/>
    <col min="13829" max="13829" width="71.28515625" customWidth="1"/>
    <col min="13830" max="13830" width="25.5703125" customWidth="1"/>
    <col min="13831" max="13831" width="14.42578125" customWidth="1"/>
    <col min="13832" max="13832" width="14.140625" customWidth="1"/>
    <col min="13833" max="13833" width="11.42578125" customWidth="1"/>
    <col min="13834" max="13834" width="12" customWidth="1"/>
    <col min="13835" max="13835" width="1.42578125" customWidth="1"/>
    <col min="13836" max="13836" width="32.42578125" customWidth="1"/>
    <col min="14081" max="14083" width="11.28515625" customWidth="1"/>
    <col min="14084" max="14084" width="36.5703125" customWidth="1"/>
    <col min="14085" max="14085" width="71.28515625" customWidth="1"/>
    <col min="14086" max="14086" width="25.5703125" customWidth="1"/>
    <col min="14087" max="14087" width="14.42578125" customWidth="1"/>
    <col min="14088" max="14088" width="14.140625" customWidth="1"/>
    <col min="14089" max="14089" width="11.42578125" customWidth="1"/>
    <col min="14090" max="14090" width="12" customWidth="1"/>
    <col min="14091" max="14091" width="1.42578125" customWidth="1"/>
    <col min="14092" max="14092" width="32.42578125" customWidth="1"/>
    <col min="14337" max="14339" width="11.28515625" customWidth="1"/>
    <col min="14340" max="14340" width="36.5703125" customWidth="1"/>
    <col min="14341" max="14341" width="71.28515625" customWidth="1"/>
    <col min="14342" max="14342" width="25.5703125" customWidth="1"/>
    <col min="14343" max="14343" width="14.42578125" customWidth="1"/>
    <col min="14344" max="14344" width="14.140625" customWidth="1"/>
    <col min="14345" max="14345" width="11.42578125" customWidth="1"/>
    <col min="14346" max="14346" width="12" customWidth="1"/>
    <col min="14347" max="14347" width="1.42578125" customWidth="1"/>
    <col min="14348" max="14348" width="32.42578125" customWidth="1"/>
    <col min="14593" max="14595" width="11.28515625" customWidth="1"/>
    <col min="14596" max="14596" width="36.5703125" customWidth="1"/>
    <col min="14597" max="14597" width="71.28515625" customWidth="1"/>
    <col min="14598" max="14598" width="25.5703125" customWidth="1"/>
    <col min="14599" max="14599" width="14.42578125" customWidth="1"/>
    <col min="14600" max="14600" width="14.140625" customWidth="1"/>
    <col min="14601" max="14601" width="11.42578125" customWidth="1"/>
    <col min="14602" max="14602" width="12" customWidth="1"/>
    <col min="14603" max="14603" width="1.42578125" customWidth="1"/>
    <col min="14604" max="14604" width="32.42578125" customWidth="1"/>
    <col min="14849" max="14851" width="11.28515625" customWidth="1"/>
    <col min="14852" max="14852" width="36.5703125" customWidth="1"/>
    <col min="14853" max="14853" width="71.28515625" customWidth="1"/>
    <col min="14854" max="14854" width="25.5703125" customWidth="1"/>
    <col min="14855" max="14855" width="14.42578125" customWidth="1"/>
    <col min="14856" max="14856" width="14.140625" customWidth="1"/>
    <col min="14857" max="14857" width="11.42578125" customWidth="1"/>
    <col min="14858" max="14858" width="12" customWidth="1"/>
    <col min="14859" max="14859" width="1.42578125" customWidth="1"/>
    <col min="14860" max="14860" width="32.42578125" customWidth="1"/>
    <col min="15105" max="15107" width="11.28515625" customWidth="1"/>
    <col min="15108" max="15108" width="36.5703125" customWidth="1"/>
    <col min="15109" max="15109" width="71.28515625" customWidth="1"/>
    <col min="15110" max="15110" width="25.5703125" customWidth="1"/>
    <col min="15111" max="15111" width="14.42578125" customWidth="1"/>
    <col min="15112" max="15112" width="14.140625" customWidth="1"/>
    <col min="15113" max="15113" width="11.42578125" customWidth="1"/>
    <col min="15114" max="15114" width="12" customWidth="1"/>
    <col min="15115" max="15115" width="1.42578125" customWidth="1"/>
    <col min="15116" max="15116" width="32.42578125" customWidth="1"/>
    <col min="15361" max="15363" width="11.28515625" customWidth="1"/>
    <col min="15364" max="15364" width="36.5703125" customWidth="1"/>
    <col min="15365" max="15365" width="71.28515625" customWidth="1"/>
    <col min="15366" max="15366" width="25.5703125" customWidth="1"/>
    <col min="15367" max="15367" width="14.42578125" customWidth="1"/>
    <col min="15368" max="15368" width="14.140625" customWidth="1"/>
    <col min="15369" max="15369" width="11.42578125" customWidth="1"/>
    <col min="15370" max="15370" width="12" customWidth="1"/>
    <col min="15371" max="15371" width="1.42578125" customWidth="1"/>
    <col min="15372" max="15372" width="32.42578125" customWidth="1"/>
    <col min="15617" max="15619" width="11.28515625" customWidth="1"/>
    <col min="15620" max="15620" width="36.5703125" customWidth="1"/>
    <col min="15621" max="15621" width="71.28515625" customWidth="1"/>
    <col min="15622" max="15622" width="25.5703125" customWidth="1"/>
    <col min="15623" max="15623" width="14.42578125" customWidth="1"/>
    <col min="15624" max="15624" width="14.140625" customWidth="1"/>
    <col min="15625" max="15625" width="11.42578125" customWidth="1"/>
    <col min="15626" max="15626" width="12" customWidth="1"/>
    <col min="15627" max="15627" width="1.42578125" customWidth="1"/>
    <col min="15628" max="15628" width="32.42578125" customWidth="1"/>
    <col min="15873" max="15875" width="11.28515625" customWidth="1"/>
    <col min="15876" max="15876" width="36.5703125" customWidth="1"/>
    <col min="15877" max="15877" width="71.28515625" customWidth="1"/>
    <col min="15878" max="15878" width="25.5703125" customWidth="1"/>
    <col min="15879" max="15879" width="14.42578125" customWidth="1"/>
    <col min="15880" max="15880" width="14.140625" customWidth="1"/>
    <col min="15881" max="15881" width="11.42578125" customWidth="1"/>
    <col min="15882" max="15882" width="12" customWidth="1"/>
    <col min="15883" max="15883" width="1.42578125" customWidth="1"/>
    <col min="15884" max="15884" width="32.42578125" customWidth="1"/>
    <col min="16129" max="16131" width="11.28515625" customWidth="1"/>
    <col min="16132" max="16132" width="36.5703125" customWidth="1"/>
    <col min="16133" max="16133" width="71.28515625" customWidth="1"/>
    <col min="16134" max="16134" width="25.5703125" customWidth="1"/>
    <col min="16135" max="16135" width="14.42578125" customWidth="1"/>
    <col min="16136" max="16136" width="14.140625" customWidth="1"/>
    <col min="16137" max="16137" width="11.42578125" customWidth="1"/>
    <col min="16138" max="16138" width="12" customWidth="1"/>
    <col min="16139" max="16139" width="1.42578125" customWidth="1"/>
    <col min="16140" max="16140" width="32.42578125" customWidth="1"/>
  </cols>
  <sheetData>
    <row r="1" spans="1:21" s="2" customFormat="1">
      <c r="A1" s="43"/>
      <c r="B1" s="43"/>
      <c r="C1" s="43"/>
      <c r="D1" s="43"/>
      <c r="E1" s="43"/>
      <c r="F1" s="43"/>
      <c r="G1" s="43"/>
      <c r="H1" s="28"/>
      <c r="I1" s="28"/>
      <c r="J1" s="30" t="s">
        <v>65</v>
      </c>
      <c r="N1" s="29"/>
    </row>
    <row r="2" spans="1:21" s="2" customFormat="1">
      <c r="A2" s="43"/>
      <c r="B2" s="43"/>
      <c r="C2" s="43"/>
      <c r="D2" s="43"/>
      <c r="E2" s="43"/>
      <c r="F2" s="43"/>
      <c r="G2" s="43"/>
      <c r="H2" s="207" t="str">
        <f>Д!D2</f>
        <v xml:space="preserve">до рішення сесії районної ради від ____ вересня 2020 року "Про внесення змін до рішення двадцять восьмої сесії районної ради від 19 грудня 2019 року  "Про районний бюджет на 2020 рік" </v>
      </c>
      <c r="I2" s="207"/>
      <c r="J2" s="207"/>
      <c r="K2" s="17"/>
      <c r="N2" s="17"/>
    </row>
    <row r="3" spans="1:21" s="2" customFormat="1" ht="40.5" customHeight="1">
      <c r="A3" s="43"/>
      <c r="B3" s="43"/>
      <c r="C3" s="43"/>
      <c r="D3" s="43"/>
      <c r="E3" s="43"/>
      <c r="F3" s="43"/>
      <c r="G3" s="43"/>
      <c r="H3" s="207"/>
      <c r="I3" s="207"/>
      <c r="J3" s="207"/>
      <c r="K3" s="17"/>
      <c r="M3" s="17"/>
      <c r="N3" s="17"/>
    </row>
    <row r="4" spans="1:21" ht="18.75">
      <c r="A4" s="45"/>
      <c r="B4" s="45"/>
      <c r="C4" s="45"/>
      <c r="D4" s="46"/>
      <c r="E4" s="45"/>
      <c r="F4" s="45"/>
      <c r="G4" s="45"/>
      <c r="H4" s="207"/>
      <c r="I4" s="207"/>
      <c r="J4" s="207"/>
      <c r="K4" s="39"/>
      <c r="L4" s="33"/>
      <c r="M4" s="33"/>
      <c r="N4" s="33"/>
      <c r="O4" s="33"/>
      <c r="P4" s="33"/>
      <c r="Q4" s="33"/>
    </row>
    <row r="5" spans="1:21" ht="22.5">
      <c r="A5" s="250" t="s">
        <v>113</v>
      </c>
      <c r="B5" s="250"/>
      <c r="C5" s="250"/>
      <c r="D5" s="250"/>
      <c r="E5" s="250"/>
      <c r="F5" s="250"/>
      <c r="G5" s="250"/>
      <c r="H5" s="250"/>
      <c r="I5" s="250"/>
      <c r="J5" s="250"/>
      <c r="K5" s="37"/>
      <c r="L5" s="33"/>
      <c r="M5" s="33"/>
      <c r="N5" s="33"/>
      <c r="O5" s="33"/>
      <c r="P5" s="33"/>
      <c r="Q5" s="33"/>
    </row>
    <row r="6" spans="1:21" s="2" customFormat="1" ht="20.25">
      <c r="A6" s="251" t="s">
        <v>128</v>
      </c>
      <c r="B6" s="251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21" s="2" customFormat="1" ht="20.25">
      <c r="A7" s="256" t="s">
        <v>81</v>
      </c>
      <c r="B7" s="256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21" ht="22.5">
      <c r="A8" s="47"/>
      <c r="B8" s="47"/>
      <c r="C8" s="47"/>
      <c r="D8" s="249"/>
      <c r="E8" s="249"/>
      <c r="F8" s="249"/>
      <c r="G8" s="249"/>
      <c r="H8" s="249"/>
      <c r="I8" s="249"/>
      <c r="J8" s="48" t="s">
        <v>42</v>
      </c>
      <c r="K8" s="36"/>
      <c r="L8" s="33"/>
      <c r="M8" s="33"/>
      <c r="N8" s="33"/>
      <c r="O8" s="33"/>
      <c r="P8" s="33"/>
      <c r="Q8" s="33"/>
    </row>
    <row r="9" spans="1:21" s="26" customFormat="1" ht="22.5">
      <c r="A9" s="247" t="s">
        <v>94</v>
      </c>
      <c r="B9" s="247" t="s">
        <v>85</v>
      </c>
      <c r="C9" s="247" t="s">
        <v>86</v>
      </c>
      <c r="D9" s="254" t="s">
        <v>87</v>
      </c>
      <c r="E9" s="252" t="s">
        <v>102</v>
      </c>
      <c r="F9" s="252" t="s">
        <v>103</v>
      </c>
      <c r="G9" s="252" t="s">
        <v>88</v>
      </c>
      <c r="H9" s="252" t="s">
        <v>4</v>
      </c>
      <c r="I9" s="131" t="s">
        <v>5</v>
      </c>
      <c r="J9" s="132" t="s">
        <v>3</v>
      </c>
      <c r="K9" s="65"/>
      <c r="L9" s="32"/>
      <c r="M9" s="32"/>
      <c r="N9" s="32"/>
      <c r="O9" s="32"/>
      <c r="P9" s="32"/>
      <c r="Q9" s="32"/>
      <c r="R9" s="66"/>
      <c r="S9" s="66"/>
      <c r="T9" s="66"/>
      <c r="U9" s="66"/>
    </row>
    <row r="10" spans="1:21" s="26" customFormat="1" ht="33.75">
      <c r="A10" s="248"/>
      <c r="B10" s="248"/>
      <c r="C10" s="248"/>
      <c r="D10" s="255"/>
      <c r="E10" s="253"/>
      <c r="F10" s="253"/>
      <c r="G10" s="253"/>
      <c r="H10" s="253"/>
      <c r="I10" s="131" t="s">
        <v>73</v>
      </c>
      <c r="J10" s="132" t="s">
        <v>89</v>
      </c>
      <c r="K10" s="65"/>
      <c r="L10" s="32"/>
      <c r="M10" s="32"/>
      <c r="N10" s="32"/>
      <c r="O10" s="32"/>
      <c r="P10" s="32"/>
      <c r="Q10" s="32"/>
      <c r="R10" s="66"/>
      <c r="S10" s="66"/>
      <c r="T10" s="66"/>
      <c r="U10" s="66"/>
    </row>
    <row r="11" spans="1:21" s="64" customFormat="1" ht="8.25">
      <c r="A11" s="61" t="s">
        <v>57</v>
      </c>
      <c r="B11" s="61" t="s">
        <v>43</v>
      </c>
      <c r="C11" s="61" t="s">
        <v>44</v>
      </c>
      <c r="D11" s="61" t="s">
        <v>45</v>
      </c>
      <c r="E11" s="61" t="s">
        <v>46</v>
      </c>
      <c r="F11" s="61" t="s">
        <v>58</v>
      </c>
      <c r="G11" s="61" t="s">
        <v>59</v>
      </c>
      <c r="H11" s="61" t="s">
        <v>60</v>
      </c>
      <c r="I11" s="61" t="s">
        <v>61</v>
      </c>
      <c r="J11" s="61" t="s">
        <v>98</v>
      </c>
      <c r="K11" s="67"/>
      <c r="L11" s="62"/>
      <c r="M11" s="62"/>
      <c r="N11" s="62"/>
      <c r="O11" s="62"/>
      <c r="P11" s="62"/>
      <c r="Q11" s="62"/>
      <c r="R11" s="63"/>
      <c r="S11" s="63"/>
      <c r="T11" s="63"/>
      <c r="U11" s="63"/>
    </row>
    <row r="12" spans="1:21" s="1" customFormat="1" ht="14.25">
      <c r="A12" s="69" t="s">
        <v>34</v>
      </c>
      <c r="B12" s="69"/>
      <c r="C12" s="69"/>
      <c r="D12" s="34" t="s">
        <v>241</v>
      </c>
      <c r="E12" s="35"/>
      <c r="F12" s="35"/>
      <c r="G12" s="168">
        <f>H12+I12</f>
        <v>176000</v>
      </c>
      <c r="H12" s="168">
        <f>SUM(H13:H16)</f>
        <v>176000</v>
      </c>
      <c r="I12" s="168">
        <f>SUM(I13:I16)</f>
        <v>0</v>
      </c>
      <c r="J12" s="168">
        <f>SUM(J13:J16)</f>
        <v>0</v>
      </c>
      <c r="K12" s="54"/>
      <c r="L12" s="54"/>
      <c r="M12" s="54"/>
      <c r="N12" s="54"/>
      <c r="O12" s="57"/>
      <c r="P12" s="60"/>
      <c r="Q12" s="60"/>
      <c r="R12" s="60"/>
      <c r="S12" s="60"/>
    </row>
    <row r="13" spans="1:21" s="1" customFormat="1" ht="38.25">
      <c r="A13" s="18" t="s">
        <v>135</v>
      </c>
      <c r="B13" s="18" t="s">
        <v>136</v>
      </c>
      <c r="C13" s="19" t="s">
        <v>137</v>
      </c>
      <c r="D13" s="20" t="s">
        <v>138</v>
      </c>
      <c r="E13" s="84" t="s">
        <v>242</v>
      </c>
      <c r="F13" s="173" t="s">
        <v>259</v>
      </c>
      <c r="G13" s="169">
        <f t="shared" ref="G13:G36" si="0">H13+I13</f>
        <v>19000</v>
      </c>
      <c r="H13" s="165">
        <v>19000</v>
      </c>
      <c r="I13" s="165"/>
      <c r="J13" s="166"/>
      <c r="K13" s="49"/>
      <c r="L13" s="59"/>
      <c r="M13" s="59"/>
      <c r="N13" s="59"/>
      <c r="O13" s="49"/>
      <c r="P13" s="60"/>
      <c r="Q13" s="60"/>
      <c r="R13" s="60"/>
      <c r="S13" s="60"/>
    </row>
    <row r="14" spans="1:21" s="1" customFormat="1" ht="25.5">
      <c r="A14" s="18" t="s">
        <v>135</v>
      </c>
      <c r="B14" s="18" t="s">
        <v>136</v>
      </c>
      <c r="C14" s="19" t="s">
        <v>137</v>
      </c>
      <c r="D14" s="20" t="s">
        <v>138</v>
      </c>
      <c r="E14" s="84" t="s">
        <v>243</v>
      </c>
      <c r="F14" s="173" t="s">
        <v>260</v>
      </c>
      <c r="G14" s="169">
        <f t="shared" si="0"/>
        <v>107000</v>
      </c>
      <c r="H14" s="166">
        <v>107000</v>
      </c>
      <c r="I14" s="165"/>
      <c r="J14" s="166"/>
      <c r="K14" s="49"/>
      <c r="L14" s="59"/>
      <c r="M14" s="59"/>
      <c r="N14" s="59"/>
      <c r="O14" s="49"/>
      <c r="P14" s="60"/>
      <c r="Q14" s="60"/>
      <c r="R14" s="60"/>
      <c r="S14" s="60"/>
    </row>
    <row r="15" spans="1:21" s="1" customFormat="1" ht="25.5">
      <c r="A15" s="18" t="s">
        <v>135</v>
      </c>
      <c r="B15" s="18" t="s">
        <v>136</v>
      </c>
      <c r="C15" s="19" t="s">
        <v>137</v>
      </c>
      <c r="D15" s="20" t="s">
        <v>138</v>
      </c>
      <c r="E15" s="84" t="s">
        <v>244</v>
      </c>
      <c r="F15" s="173" t="s">
        <v>258</v>
      </c>
      <c r="G15" s="169">
        <f t="shared" si="0"/>
        <v>10000</v>
      </c>
      <c r="H15" s="165">
        <v>10000</v>
      </c>
      <c r="I15" s="165"/>
      <c r="J15" s="166"/>
      <c r="K15" s="49"/>
      <c r="L15" s="59"/>
      <c r="M15" s="59"/>
      <c r="N15" s="59"/>
      <c r="O15" s="49"/>
      <c r="P15" s="60"/>
      <c r="Q15" s="60"/>
      <c r="R15" s="60"/>
      <c r="S15" s="60"/>
    </row>
    <row r="16" spans="1:21" s="1" customFormat="1" ht="25.5">
      <c r="A16" s="18" t="s">
        <v>131</v>
      </c>
      <c r="B16" s="18" t="s">
        <v>132</v>
      </c>
      <c r="C16" s="19" t="s">
        <v>137</v>
      </c>
      <c r="D16" s="20" t="s">
        <v>138</v>
      </c>
      <c r="E16" s="84" t="s">
        <v>245</v>
      </c>
      <c r="F16" s="173" t="s">
        <v>266</v>
      </c>
      <c r="G16" s="169">
        <f t="shared" si="0"/>
        <v>40000</v>
      </c>
      <c r="H16" s="166">
        <v>40000</v>
      </c>
      <c r="I16" s="165"/>
      <c r="J16" s="166"/>
      <c r="K16" s="49"/>
      <c r="L16" s="59"/>
      <c r="M16" s="59"/>
      <c r="N16" s="59"/>
      <c r="O16" s="49"/>
      <c r="P16" s="60"/>
      <c r="Q16" s="60"/>
      <c r="R16" s="60"/>
      <c r="S16" s="60"/>
    </row>
    <row r="17" spans="1:19" s="1" customFormat="1" ht="28.5">
      <c r="A17" s="148" t="s">
        <v>36</v>
      </c>
      <c r="B17" s="148"/>
      <c r="C17" s="148"/>
      <c r="D17" s="34" t="s">
        <v>246</v>
      </c>
      <c r="E17" s="149"/>
      <c r="F17" s="149"/>
      <c r="G17" s="168">
        <f t="shared" si="0"/>
        <v>4266584.46</v>
      </c>
      <c r="H17" s="168">
        <f>SUM(H18:H34)</f>
        <v>2717070</v>
      </c>
      <c r="I17" s="168">
        <f>SUM(I18:I34)</f>
        <v>1549514.46</v>
      </c>
      <c r="J17" s="168">
        <f>SUM(J18:J34)</f>
        <v>1549514.46</v>
      </c>
      <c r="K17" s="49"/>
      <c r="L17" s="44"/>
      <c r="M17" s="44"/>
      <c r="N17" s="44"/>
      <c r="O17" s="57"/>
      <c r="P17" s="60"/>
      <c r="Q17" s="60"/>
      <c r="R17" s="60"/>
      <c r="S17" s="60"/>
    </row>
    <row r="18" spans="1:19" s="1" customFormat="1" ht="38.25">
      <c r="A18" s="18" t="s">
        <v>139</v>
      </c>
      <c r="B18" s="18" t="s">
        <v>136</v>
      </c>
      <c r="C18" s="19" t="s">
        <v>137</v>
      </c>
      <c r="D18" s="20" t="s">
        <v>138</v>
      </c>
      <c r="E18" s="84" t="s">
        <v>242</v>
      </c>
      <c r="F18" s="173" t="s">
        <v>259</v>
      </c>
      <c r="G18" s="169">
        <f t="shared" si="0"/>
        <v>31000</v>
      </c>
      <c r="H18" s="166">
        <v>31000</v>
      </c>
      <c r="I18" s="166"/>
      <c r="J18" s="166"/>
      <c r="K18" s="49"/>
      <c r="L18" s="44"/>
      <c r="M18" s="44"/>
      <c r="N18" s="44"/>
      <c r="O18" s="49"/>
      <c r="P18" s="60"/>
      <c r="Q18" s="60"/>
      <c r="R18" s="60"/>
      <c r="S18" s="60"/>
    </row>
    <row r="19" spans="1:19" s="87" customFormat="1" ht="25.5">
      <c r="A19" s="150" t="s">
        <v>140</v>
      </c>
      <c r="B19" s="150" t="s">
        <v>141</v>
      </c>
      <c r="C19" s="151" t="s">
        <v>142</v>
      </c>
      <c r="D19" s="152" t="s">
        <v>143</v>
      </c>
      <c r="E19" s="84" t="s">
        <v>247</v>
      </c>
      <c r="F19" s="173" t="s">
        <v>257</v>
      </c>
      <c r="G19" s="170">
        <f t="shared" si="0"/>
        <v>2700694.46</v>
      </c>
      <c r="H19" s="166">
        <v>2091180</v>
      </c>
      <c r="I19" s="166">
        <v>609514.46</v>
      </c>
      <c r="J19" s="166">
        <v>609514.46</v>
      </c>
      <c r="K19" s="49"/>
      <c r="L19" s="44"/>
      <c r="M19" s="44"/>
      <c r="N19" s="44"/>
      <c r="O19" s="49"/>
    </row>
    <row r="20" spans="1:19" s="1" customFormat="1" ht="38.25">
      <c r="A20" s="18" t="s">
        <v>144</v>
      </c>
      <c r="B20" s="18">
        <v>2111</v>
      </c>
      <c r="C20" s="19" t="s">
        <v>248</v>
      </c>
      <c r="D20" s="153" t="s">
        <v>147</v>
      </c>
      <c r="E20" s="164" t="s">
        <v>249</v>
      </c>
      <c r="F20" s="173" t="s">
        <v>261</v>
      </c>
      <c r="G20" s="169">
        <f t="shared" si="0"/>
        <v>34500</v>
      </c>
      <c r="H20" s="166">
        <v>34500</v>
      </c>
      <c r="I20" s="166"/>
      <c r="J20" s="166"/>
      <c r="K20" s="49"/>
      <c r="L20" s="44"/>
      <c r="M20" s="44"/>
      <c r="N20" s="44"/>
      <c r="O20" s="49"/>
      <c r="P20" s="60"/>
      <c r="Q20" s="60"/>
      <c r="R20" s="60"/>
      <c r="S20" s="60"/>
    </row>
    <row r="21" spans="1:19" s="1" customFormat="1" ht="25.5">
      <c r="A21" s="18" t="s">
        <v>148</v>
      </c>
      <c r="B21" s="18" t="s">
        <v>149</v>
      </c>
      <c r="C21" s="19" t="s">
        <v>150</v>
      </c>
      <c r="D21" s="153" t="s">
        <v>151</v>
      </c>
      <c r="E21" s="164" t="s">
        <v>269</v>
      </c>
      <c r="F21" s="191" t="s">
        <v>279</v>
      </c>
      <c r="G21" s="169">
        <f t="shared" si="0"/>
        <v>112350</v>
      </c>
      <c r="H21" s="166">
        <v>112350</v>
      </c>
      <c r="I21" s="166"/>
      <c r="J21" s="166"/>
      <c r="K21" s="49"/>
      <c r="L21" s="44"/>
      <c r="M21" s="44"/>
      <c r="N21" s="44"/>
      <c r="O21" s="49"/>
      <c r="P21" s="60"/>
      <c r="Q21" s="60"/>
      <c r="R21" s="60"/>
      <c r="S21" s="60"/>
    </row>
    <row r="22" spans="1:19" s="1" customFormat="1" ht="25.5">
      <c r="A22" s="18" t="s">
        <v>152</v>
      </c>
      <c r="B22" s="18" t="s">
        <v>153</v>
      </c>
      <c r="C22" s="19" t="s">
        <v>150</v>
      </c>
      <c r="D22" s="20" t="s">
        <v>154</v>
      </c>
      <c r="E22" s="84" t="s">
        <v>247</v>
      </c>
      <c r="F22" s="173" t="s">
        <v>257</v>
      </c>
      <c r="G22" s="169">
        <f t="shared" si="0"/>
        <v>3620</v>
      </c>
      <c r="H22" s="166">
        <v>3620</v>
      </c>
      <c r="I22" s="166"/>
      <c r="J22" s="166"/>
      <c r="K22" s="49"/>
      <c r="L22" s="44"/>
      <c r="M22" s="44"/>
      <c r="N22" s="44"/>
      <c r="O22" s="49"/>
      <c r="P22" s="60"/>
      <c r="Q22" s="60"/>
      <c r="R22" s="60"/>
      <c r="S22" s="60"/>
    </row>
    <row r="23" spans="1:19" s="1" customFormat="1" ht="38.25">
      <c r="A23" s="18" t="s">
        <v>155</v>
      </c>
      <c r="B23" s="18" t="s">
        <v>156</v>
      </c>
      <c r="C23" s="19" t="s">
        <v>157</v>
      </c>
      <c r="D23" s="20" t="s">
        <v>158</v>
      </c>
      <c r="E23" s="154" t="s">
        <v>250</v>
      </c>
      <c r="F23" s="173" t="s">
        <v>263</v>
      </c>
      <c r="G23" s="169">
        <f t="shared" si="0"/>
        <v>15000</v>
      </c>
      <c r="H23" s="166">
        <v>15000</v>
      </c>
      <c r="I23" s="166"/>
      <c r="J23" s="166"/>
      <c r="K23" s="49"/>
      <c r="L23" s="44"/>
      <c r="M23" s="44"/>
      <c r="N23" s="44"/>
      <c r="O23" s="49"/>
      <c r="P23" s="60"/>
      <c r="Q23" s="60"/>
      <c r="R23" s="60"/>
      <c r="S23" s="60"/>
    </row>
    <row r="24" spans="1:19" s="1" customFormat="1" ht="25.5">
      <c r="A24" s="18" t="s">
        <v>159</v>
      </c>
      <c r="B24" s="18">
        <v>3122</v>
      </c>
      <c r="C24" s="19" t="s">
        <v>157</v>
      </c>
      <c r="D24" s="20" t="s">
        <v>161</v>
      </c>
      <c r="E24" s="154" t="s">
        <v>251</v>
      </c>
      <c r="F24" s="173" t="s">
        <v>267</v>
      </c>
      <c r="G24" s="169">
        <f t="shared" si="0"/>
        <v>1500</v>
      </c>
      <c r="H24" s="166">
        <v>1500</v>
      </c>
      <c r="I24" s="166"/>
      <c r="J24" s="166"/>
      <c r="K24" s="49"/>
      <c r="L24" s="44"/>
      <c r="M24" s="44"/>
      <c r="N24" s="44"/>
      <c r="O24" s="49"/>
      <c r="P24" s="60"/>
      <c r="Q24" s="60"/>
      <c r="R24" s="60"/>
      <c r="S24" s="60"/>
    </row>
    <row r="25" spans="1:19" s="1" customFormat="1" ht="38.25">
      <c r="A25" s="18" t="s">
        <v>162</v>
      </c>
      <c r="B25" s="18" t="s">
        <v>163</v>
      </c>
      <c r="C25" s="19" t="s">
        <v>157</v>
      </c>
      <c r="D25" s="20" t="s">
        <v>164</v>
      </c>
      <c r="E25" s="154" t="s">
        <v>301</v>
      </c>
      <c r="F25" s="173" t="s">
        <v>262</v>
      </c>
      <c r="G25" s="169">
        <f t="shared" si="0"/>
        <v>5000</v>
      </c>
      <c r="H25" s="166">
        <v>5000</v>
      </c>
      <c r="I25" s="166"/>
      <c r="J25" s="166"/>
      <c r="K25" s="49"/>
      <c r="L25" s="44"/>
      <c r="M25" s="44"/>
      <c r="N25" s="44"/>
      <c r="O25" s="49"/>
      <c r="P25" s="60"/>
      <c r="Q25" s="60"/>
      <c r="R25" s="60"/>
      <c r="S25" s="60"/>
    </row>
    <row r="26" spans="1:19" s="1" customFormat="1" ht="25.5">
      <c r="A26" s="18" t="s">
        <v>165</v>
      </c>
      <c r="B26" s="18">
        <v>3133</v>
      </c>
      <c r="C26" s="19" t="s">
        <v>157</v>
      </c>
      <c r="D26" s="20" t="s">
        <v>167</v>
      </c>
      <c r="E26" s="154" t="s">
        <v>252</v>
      </c>
      <c r="F26" s="173" t="s">
        <v>268</v>
      </c>
      <c r="G26" s="169">
        <f t="shared" si="0"/>
        <v>1500</v>
      </c>
      <c r="H26" s="166">
        <v>1500</v>
      </c>
      <c r="I26" s="166"/>
      <c r="J26" s="166"/>
      <c r="K26" s="49"/>
      <c r="L26" s="44"/>
      <c r="M26" s="44"/>
      <c r="N26" s="44"/>
      <c r="O26" s="49"/>
      <c r="P26" s="60"/>
      <c r="Q26" s="60"/>
      <c r="R26" s="60"/>
      <c r="S26" s="60"/>
    </row>
    <row r="27" spans="1:19" s="1" customFormat="1" ht="38.25">
      <c r="A27" s="18" t="s">
        <v>168</v>
      </c>
      <c r="B27" s="18" t="s">
        <v>169</v>
      </c>
      <c r="C27" s="19" t="s">
        <v>170</v>
      </c>
      <c r="D27" s="20" t="s">
        <v>171</v>
      </c>
      <c r="E27" s="84" t="s">
        <v>242</v>
      </c>
      <c r="F27" s="173" t="s">
        <v>259</v>
      </c>
      <c r="G27" s="169">
        <f t="shared" si="0"/>
        <v>80000</v>
      </c>
      <c r="H27" s="166">
        <v>80000</v>
      </c>
      <c r="I27" s="166"/>
      <c r="J27" s="166"/>
      <c r="K27" s="49"/>
      <c r="L27" s="44"/>
      <c r="M27" s="155"/>
      <c r="N27" s="156"/>
      <c r="O27" s="49"/>
      <c r="P27" s="60"/>
      <c r="Q27" s="60"/>
      <c r="R27" s="60"/>
      <c r="S27" s="60"/>
    </row>
    <row r="28" spans="1:19" s="1" customFormat="1" ht="25.5">
      <c r="A28" s="18" t="s">
        <v>168</v>
      </c>
      <c r="B28" s="18" t="s">
        <v>169</v>
      </c>
      <c r="C28" s="19" t="s">
        <v>170</v>
      </c>
      <c r="D28" s="20" t="s">
        <v>171</v>
      </c>
      <c r="E28" s="84" t="s">
        <v>282</v>
      </c>
      <c r="F28" s="191" t="s">
        <v>280</v>
      </c>
      <c r="G28" s="169">
        <f t="shared" si="0"/>
        <v>10400</v>
      </c>
      <c r="H28" s="167">
        <v>10400</v>
      </c>
      <c r="I28" s="166"/>
      <c r="J28" s="166"/>
      <c r="K28" s="49"/>
      <c r="L28" s="44"/>
      <c r="M28" s="155"/>
      <c r="N28" s="156"/>
      <c r="O28" s="49"/>
      <c r="P28" s="60"/>
      <c r="Q28" s="60"/>
      <c r="R28" s="60"/>
      <c r="S28" s="60"/>
    </row>
    <row r="29" spans="1:19" s="1" customFormat="1" ht="25.5">
      <c r="A29" s="18" t="s">
        <v>172</v>
      </c>
      <c r="B29" s="18" t="s">
        <v>173</v>
      </c>
      <c r="C29" s="137" t="s">
        <v>174</v>
      </c>
      <c r="D29" s="20" t="s">
        <v>253</v>
      </c>
      <c r="E29" s="154" t="s">
        <v>254</v>
      </c>
      <c r="F29" s="192" t="s">
        <v>264</v>
      </c>
      <c r="G29" s="169">
        <f t="shared" si="0"/>
        <v>17500</v>
      </c>
      <c r="H29" s="167">
        <v>17500</v>
      </c>
      <c r="I29" s="166"/>
      <c r="J29" s="166"/>
      <c r="K29" s="49"/>
      <c r="L29" s="44"/>
      <c r="M29" s="155"/>
      <c r="N29" s="156"/>
      <c r="O29" s="49"/>
      <c r="P29" s="60"/>
      <c r="Q29" s="60"/>
      <c r="R29" s="60"/>
      <c r="S29" s="60"/>
    </row>
    <row r="30" spans="1:19" s="1" customFormat="1" ht="25.5">
      <c r="A30" s="18" t="s">
        <v>291</v>
      </c>
      <c r="B30" s="18" t="s">
        <v>292</v>
      </c>
      <c r="C30" s="195" t="s">
        <v>293</v>
      </c>
      <c r="D30" s="196" t="s">
        <v>294</v>
      </c>
      <c r="E30" s="84" t="s">
        <v>247</v>
      </c>
      <c r="F30" s="173" t="s">
        <v>257</v>
      </c>
      <c r="G30" s="169">
        <f t="shared" si="0"/>
        <v>300000</v>
      </c>
      <c r="H30" s="167"/>
      <c r="I30" s="166">
        <v>300000</v>
      </c>
      <c r="J30" s="166">
        <v>300000</v>
      </c>
      <c r="K30" s="49"/>
      <c r="L30" s="44"/>
      <c r="M30" s="155"/>
      <c r="N30" s="156"/>
      <c r="O30" s="49"/>
      <c r="P30" s="60"/>
      <c r="Q30" s="60"/>
      <c r="R30" s="60"/>
      <c r="S30" s="60"/>
    </row>
    <row r="31" spans="1:19" s="1" customFormat="1" ht="25.5">
      <c r="A31" s="18" t="s">
        <v>176</v>
      </c>
      <c r="B31" s="18" t="s">
        <v>177</v>
      </c>
      <c r="C31" s="157" t="s">
        <v>178</v>
      </c>
      <c r="D31" s="20" t="s">
        <v>179</v>
      </c>
      <c r="E31" s="154" t="s">
        <v>255</v>
      </c>
      <c r="F31" s="192" t="s">
        <v>265</v>
      </c>
      <c r="G31" s="169">
        <f t="shared" si="0"/>
        <v>45500</v>
      </c>
      <c r="H31" s="166">
        <v>45500</v>
      </c>
      <c r="I31" s="166"/>
      <c r="J31" s="166"/>
      <c r="K31" s="49"/>
      <c r="L31" s="44"/>
      <c r="M31" s="44"/>
      <c r="N31" s="44"/>
      <c r="O31" s="49"/>
      <c r="P31" s="60"/>
      <c r="Q31" s="60"/>
      <c r="R31" s="60"/>
      <c r="S31" s="60"/>
    </row>
    <row r="32" spans="1:19" s="60" customFormat="1" ht="25.5">
      <c r="A32" s="150" t="s">
        <v>180</v>
      </c>
      <c r="B32" s="150" t="s">
        <v>181</v>
      </c>
      <c r="C32" s="151" t="s">
        <v>182</v>
      </c>
      <c r="D32" s="152" t="s">
        <v>183</v>
      </c>
      <c r="E32" s="84" t="s">
        <v>247</v>
      </c>
      <c r="F32" s="192" t="s">
        <v>257</v>
      </c>
      <c r="G32" s="170">
        <f t="shared" si="0"/>
        <v>640000</v>
      </c>
      <c r="H32" s="166"/>
      <c r="I32" s="166">
        <v>640000</v>
      </c>
      <c r="J32" s="166">
        <v>640000</v>
      </c>
      <c r="K32" s="49"/>
      <c r="L32" s="44"/>
      <c r="M32" s="44"/>
      <c r="N32" s="44"/>
      <c r="O32" s="49"/>
    </row>
    <row r="33" spans="1:21" s="1" customFormat="1" ht="76.5">
      <c r="A33" s="18" t="s">
        <v>184</v>
      </c>
      <c r="B33" s="18" t="s">
        <v>185</v>
      </c>
      <c r="C33" s="19" t="s">
        <v>186</v>
      </c>
      <c r="D33" s="20" t="s">
        <v>187</v>
      </c>
      <c r="E33" s="84" t="s">
        <v>283</v>
      </c>
      <c r="F33" s="191" t="s">
        <v>281</v>
      </c>
      <c r="G33" s="169">
        <f t="shared" si="0"/>
        <v>80000</v>
      </c>
      <c r="H33" s="166">
        <v>80000</v>
      </c>
      <c r="I33" s="166"/>
      <c r="J33" s="166"/>
      <c r="K33" s="49"/>
      <c r="L33" s="44"/>
      <c r="M33" s="44"/>
      <c r="N33" s="44"/>
      <c r="O33" s="49"/>
      <c r="P33" s="60"/>
      <c r="Q33" s="60"/>
      <c r="R33" s="60"/>
      <c r="S33" s="60"/>
    </row>
    <row r="34" spans="1:21" s="162" customFormat="1" ht="42.75">
      <c r="A34" s="148" t="s">
        <v>212</v>
      </c>
      <c r="B34" s="148"/>
      <c r="C34" s="148"/>
      <c r="D34" s="34" t="s">
        <v>256</v>
      </c>
      <c r="E34" s="149"/>
      <c r="F34" s="149"/>
      <c r="G34" s="168">
        <f t="shared" si="0"/>
        <v>188020</v>
      </c>
      <c r="H34" s="168">
        <f>H35</f>
        <v>188020</v>
      </c>
      <c r="I34" s="168">
        <f>I35</f>
        <v>0</v>
      </c>
      <c r="J34" s="168">
        <f>J35</f>
        <v>0</v>
      </c>
      <c r="K34" s="159"/>
      <c r="L34" s="158"/>
      <c r="M34" s="158"/>
      <c r="N34" s="158"/>
      <c r="O34" s="160"/>
      <c r="P34" s="161"/>
      <c r="Q34" s="161"/>
      <c r="R34" s="161"/>
      <c r="S34" s="161"/>
    </row>
    <row r="35" spans="1:21" s="1" customFormat="1" ht="38.25">
      <c r="A35" s="18" t="s">
        <v>228</v>
      </c>
      <c r="B35" s="18" t="s">
        <v>229</v>
      </c>
      <c r="C35" s="19" t="s">
        <v>222</v>
      </c>
      <c r="D35" s="20" t="s">
        <v>230</v>
      </c>
      <c r="E35" s="84" t="s">
        <v>282</v>
      </c>
      <c r="F35" s="191" t="s">
        <v>280</v>
      </c>
      <c r="G35" s="169">
        <f t="shared" si="0"/>
        <v>188020</v>
      </c>
      <c r="H35" s="171">
        <v>188020</v>
      </c>
      <c r="I35" s="171"/>
      <c r="J35" s="171"/>
      <c r="K35" s="49"/>
      <c r="L35" s="59"/>
      <c r="M35" s="59"/>
      <c r="N35" s="163"/>
      <c r="O35" s="57"/>
      <c r="P35" s="60"/>
      <c r="Q35" s="60"/>
      <c r="R35" s="60"/>
      <c r="S35" s="60"/>
    </row>
    <row r="36" spans="1:21" s="1" customFormat="1">
      <c r="A36" s="68"/>
      <c r="B36" s="68"/>
      <c r="C36" s="68"/>
      <c r="D36" s="31" t="s">
        <v>64</v>
      </c>
      <c r="E36" s="31"/>
      <c r="F36" s="31"/>
      <c r="G36" s="172">
        <f t="shared" si="0"/>
        <v>4630604.46</v>
      </c>
      <c r="H36" s="172">
        <f>H34+H17+H12</f>
        <v>3081090</v>
      </c>
      <c r="I36" s="172">
        <f>I34+I17+I12</f>
        <v>1549514.46</v>
      </c>
      <c r="J36" s="172">
        <f>J34+J17+J12</f>
        <v>1549514.46</v>
      </c>
      <c r="K36" s="58"/>
      <c r="L36" s="59"/>
      <c r="M36" s="49"/>
      <c r="N36" s="59"/>
      <c r="O36" s="59"/>
      <c r="P36" s="59"/>
      <c r="Q36" s="57"/>
      <c r="R36" s="60"/>
      <c r="S36" s="60"/>
      <c r="T36" s="60"/>
      <c r="U36" s="60"/>
    </row>
    <row r="37" spans="1:21" ht="18.75">
      <c r="A37" s="42"/>
      <c r="B37" s="42"/>
      <c r="C37" s="44"/>
      <c r="D37" s="44"/>
      <c r="E37" s="41"/>
      <c r="F37" s="41"/>
      <c r="G37" s="41"/>
      <c r="H37" s="40"/>
      <c r="I37" s="50"/>
      <c r="J37" s="50"/>
      <c r="K37" s="50"/>
      <c r="L37" s="33"/>
      <c r="M37" s="33"/>
      <c r="N37" s="33"/>
      <c r="O37" s="33"/>
      <c r="P37" s="33"/>
      <c r="Q37" s="33"/>
    </row>
    <row r="38" spans="1:21">
      <c r="A38" s="51"/>
      <c r="B38" s="51"/>
      <c r="C38" s="51"/>
      <c r="D38" s="46"/>
      <c r="E38" s="46"/>
      <c r="F38" s="46"/>
      <c r="G38" s="46"/>
      <c r="H38" s="50"/>
      <c r="I38" s="50"/>
      <c r="J38" s="50"/>
      <c r="K38" s="50"/>
      <c r="L38" s="33"/>
      <c r="M38" s="33"/>
      <c r="N38" s="33"/>
      <c r="O38" s="33"/>
      <c r="P38" s="33"/>
      <c r="Q38" s="33"/>
    </row>
    <row r="39" spans="1:21" s="2" customFormat="1" ht="15">
      <c r="B39" s="15" t="s">
        <v>289</v>
      </c>
      <c r="C39" s="70"/>
      <c r="D39" s="14"/>
      <c r="E39" s="14"/>
    </row>
    <row r="40" spans="1:21" s="2" customFormat="1" ht="15">
      <c r="B40" s="27" t="s">
        <v>129</v>
      </c>
      <c r="C40" s="70"/>
      <c r="D40" s="70"/>
      <c r="E40" s="14"/>
      <c r="F40" s="16" t="s">
        <v>290</v>
      </c>
    </row>
    <row r="41" spans="1:21">
      <c r="A41" s="51"/>
      <c r="B41" s="51"/>
      <c r="C41" s="51"/>
      <c r="D41" s="46"/>
      <c r="E41" s="46"/>
      <c r="F41" s="46"/>
      <c r="G41" s="46"/>
      <c r="H41" s="50"/>
      <c r="I41" s="50"/>
      <c r="J41" s="50"/>
      <c r="K41" s="50"/>
      <c r="L41" s="33"/>
      <c r="M41" s="33"/>
      <c r="N41" s="33"/>
      <c r="O41" s="33"/>
      <c r="P41" s="33"/>
      <c r="Q41" s="33"/>
    </row>
    <row r="42" spans="1:21">
      <c r="A42" s="51"/>
      <c r="B42" s="51"/>
      <c r="C42" s="51"/>
      <c r="D42" s="46"/>
      <c r="E42" s="46"/>
      <c r="F42" s="46"/>
      <c r="G42" s="46"/>
      <c r="H42" s="50"/>
      <c r="I42" s="50"/>
      <c r="J42" s="50"/>
      <c r="K42" s="50"/>
      <c r="L42" s="33"/>
      <c r="M42" s="33"/>
      <c r="N42" s="33"/>
      <c r="O42" s="33"/>
      <c r="P42" s="33"/>
      <c r="Q42" s="33"/>
    </row>
    <row r="43" spans="1:21" ht="20.25">
      <c r="A43" s="51"/>
      <c r="B43" s="51"/>
      <c r="C43" s="51"/>
      <c r="D43" s="46"/>
      <c r="E43" s="55"/>
      <c r="F43" s="55"/>
      <c r="G43" s="55"/>
      <c r="H43" s="50"/>
      <c r="I43" s="50"/>
      <c r="J43" s="50"/>
      <c r="K43" s="50"/>
    </row>
    <row r="44" spans="1:21" ht="18.75">
      <c r="A44" s="51"/>
      <c r="B44" s="51"/>
      <c r="C44" s="51"/>
      <c r="D44" s="46"/>
      <c r="E44" s="56"/>
      <c r="F44" s="56"/>
      <c r="G44" s="56"/>
      <c r="H44" s="50"/>
      <c r="I44" s="50"/>
      <c r="J44" s="50"/>
      <c r="K44" s="50"/>
    </row>
    <row r="45" spans="1:21">
      <c r="A45" s="51"/>
      <c r="B45" s="51"/>
      <c r="C45" s="51"/>
      <c r="D45" s="46"/>
      <c r="E45" s="46"/>
      <c r="F45" s="46"/>
      <c r="G45" s="46"/>
      <c r="H45" s="50"/>
      <c r="I45" s="50"/>
      <c r="J45" s="50"/>
      <c r="K45" s="50"/>
    </row>
    <row r="46" spans="1:21">
      <c r="A46" s="51"/>
      <c r="B46" s="51"/>
      <c r="C46" s="51"/>
      <c r="D46" s="46"/>
      <c r="E46" s="46"/>
      <c r="F46" s="46"/>
      <c r="G46" s="46"/>
      <c r="H46" s="50"/>
      <c r="I46" s="50"/>
      <c r="J46" s="50"/>
      <c r="K46" s="50"/>
    </row>
    <row r="47" spans="1:21">
      <c r="A47" s="51"/>
      <c r="B47" s="51"/>
      <c r="C47" s="51"/>
      <c r="D47" s="46"/>
      <c r="E47" s="46"/>
      <c r="F47" s="46"/>
      <c r="G47" s="46"/>
      <c r="H47" s="50"/>
      <c r="I47" s="50"/>
      <c r="J47" s="50"/>
      <c r="K47" s="50"/>
    </row>
    <row r="48" spans="1:21">
      <c r="A48" s="51"/>
      <c r="B48" s="51"/>
      <c r="C48" s="51"/>
      <c r="D48" s="46"/>
      <c r="E48" s="46"/>
      <c r="F48" s="46"/>
      <c r="G48" s="46"/>
      <c r="H48" s="50"/>
      <c r="I48" s="50"/>
      <c r="J48" s="50"/>
      <c r="K48" s="50"/>
    </row>
    <row r="49" spans="1:11">
      <c r="A49" s="51"/>
      <c r="B49" s="51"/>
      <c r="C49" s="51"/>
      <c r="D49" s="46"/>
      <c r="E49" s="46"/>
      <c r="F49" s="46"/>
      <c r="G49" s="46"/>
      <c r="H49" s="50"/>
      <c r="I49" s="50"/>
      <c r="J49" s="50"/>
      <c r="K49" s="50"/>
    </row>
    <row r="50" spans="1:11">
      <c r="A50" s="51"/>
      <c r="B50" s="51"/>
      <c r="C50" s="51"/>
      <c r="D50" s="46"/>
      <c r="E50" s="46"/>
      <c r="F50" s="46"/>
      <c r="G50" s="46"/>
      <c r="H50" s="50"/>
      <c r="I50" s="50"/>
      <c r="J50" s="50"/>
      <c r="K50" s="50"/>
    </row>
    <row r="51" spans="1:11">
      <c r="A51" s="51"/>
      <c r="B51" s="51"/>
      <c r="C51" s="51"/>
      <c r="D51" s="46"/>
      <c r="E51" s="46"/>
      <c r="F51" s="46"/>
      <c r="G51" s="46"/>
      <c r="H51" s="50"/>
      <c r="I51" s="50"/>
      <c r="J51" s="50"/>
      <c r="K51" s="50"/>
    </row>
    <row r="52" spans="1:11">
      <c r="A52" s="51"/>
      <c r="B52" s="51"/>
      <c r="C52" s="51"/>
      <c r="D52" s="46"/>
      <c r="E52" s="46"/>
      <c r="F52" s="46"/>
      <c r="G52" s="46"/>
      <c r="H52" s="50"/>
      <c r="I52" s="50"/>
      <c r="J52" s="50"/>
      <c r="K52" s="50"/>
    </row>
    <row r="53" spans="1:11">
      <c r="A53" s="51"/>
      <c r="B53" s="51"/>
      <c r="C53" s="51"/>
      <c r="D53" s="46"/>
      <c r="E53" s="46"/>
      <c r="F53" s="46"/>
      <c r="G53" s="46"/>
      <c r="H53" s="50"/>
      <c r="I53" s="50"/>
      <c r="J53" s="50"/>
      <c r="K53" s="50"/>
    </row>
    <row r="54" spans="1:11">
      <c r="A54" s="51"/>
      <c r="B54" s="51"/>
      <c r="C54" s="51"/>
      <c r="D54" s="46"/>
      <c r="E54" s="46"/>
      <c r="F54" s="46"/>
      <c r="G54" s="46"/>
      <c r="H54" s="50"/>
      <c r="I54" s="50"/>
      <c r="J54" s="50"/>
      <c r="K54" s="50"/>
    </row>
    <row r="55" spans="1:11">
      <c r="A55" s="51"/>
      <c r="B55" s="51"/>
      <c r="C55" s="51"/>
      <c r="D55" s="46"/>
      <c r="E55" s="46"/>
      <c r="F55" s="46"/>
      <c r="G55" s="46"/>
      <c r="H55" s="50"/>
      <c r="I55" s="50"/>
      <c r="J55" s="50"/>
      <c r="K55" s="50"/>
    </row>
    <row r="56" spans="1:11">
      <c r="A56" s="51"/>
      <c r="B56" s="51"/>
      <c r="C56" s="51"/>
      <c r="D56" s="46"/>
      <c r="E56" s="46"/>
      <c r="F56" s="46"/>
      <c r="G56" s="46"/>
      <c r="H56" s="50"/>
      <c r="I56" s="50"/>
      <c r="J56" s="50"/>
      <c r="K56" s="50"/>
    </row>
    <row r="57" spans="1:11">
      <c r="A57" s="51"/>
      <c r="B57" s="51"/>
      <c r="C57" s="51"/>
      <c r="D57" s="46"/>
      <c r="E57" s="46"/>
      <c r="F57" s="46"/>
      <c r="G57" s="46"/>
      <c r="H57" s="50"/>
      <c r="I57" s="50"/>
      <c r="J57" s="50"/>
      <c r="K57" s="50"/>
    </row>
    <row r="58" spans="1:11">
      <c r="A58" s="51"/>
      <c r="B58" s="51"/>
      <c r="C58" s="51"/>
      <c r="D58" s="46"/>
      <c r="E58" s="46"/>
      <c r="F58" s="46"/>
      <c r="G58" s="46"/>
      <c r="H58" s="50"/>
      <c r="I58" s="50"/>
      <c r="J58" s="50"/>
      <c r="K58" s="50"/>
    </row>
    <row r="59" spans="1:11">
      <c r="A59" s="51"/>
      <c r="B59" s="51"/>
      <c r="C59" s="51"/>
      <c r="D59" s="46"/>
      <c r="E59" s="46"/>
      <c r="F59" s="46"/>
      <c r="G59" s="46"/>
      <c r="H59" s="50"/>
      <c r="I59" s="50"/>
      <c r="J59" s="50"/>
      <c r="K59" s="50"/>
    </row>
    <row r="60" spans="1:11">
      <c r="A60" s="51"/>
      <c r="B60" s="51"/>
      <c r="C60" s="51"/>
      <c r="D60" s="46"/>
      <c r="E60" s="46"/>
      <c r="F60" s="46"/>
      <c r="G60" s="46"/>
      <c r="H60" s="50"/>
      <c r="I60" s="50"/>
      <c r="J60" s="50"/>
      <c r="K60" s="50"/>
    </row>
    <row r="61" spans="1:11">
      <c r="A61" s="51"/>
      <c r="B61" s="51"/>
      <c r="C61" s="51"/>
      <c r="D61" s="46"/>
      <c r="E61" s="46"/>
      <c r="F61" s="46"/>
      <c r="G61" s="46"/>
      <c r="H61" s="50"/>
      <c r="I61" s="50"/>
      <c r="J61" s="50"/>
      <c r="K61" s="50"/>
    </row>
    <row r="62" spans="1:11">
      <c r="A62" s="51"/>
      <c r="B62" s="51"/>
      <c r="C62" s="51"/>
      <c r="D62" s="46"/>
      <c r="E62" s="46"/>
      <c r="F62" s="46"/>
      <c r="G62" s="46"/>
      <c r="H62" s="50"/>
      <c r="I62" s="50"/>
      <c r="J62" s="50"/>
      <c r="K62" s="50"/>
    </row>
    <row r="63" spans="1:11">
      <c r="A63" s="45"/>
      <c r="B63" s="45"/>
      <c r="C63" s="45"/>
      <c r="D63" s="46"/>
      <c r="E63" s="46"/>
      <c r="F63" s="46"/>
      <c r="G63" s="46"/>
      <c r="H63" s="52"/>
      <c r="I63" s="52"/>
      <c r="J63" s="52"/>
      <c r="K63" s="50"/>
    </row>
    <row r="64" spans="1:11">
      <c r="A64" s="45"/>
      <c r="B64" s="45"/>
      <c r="C64" s="45"/>
      <c r="D64" s="46"/>
      <c r="E64" s="46"/>
      <c r="F64" s="46"/>
      <c r="G64" s="46"/>
      <c r="H64" s="52"/>
      <c r="I64" s="52"/>
      <c r="J64" s="52"/>
      <c r="K64" s="50"/>
    </row>
    <row r="65" spans="1:11">
      <c r="A65" s="45"/>
      <c r="B65" s="45"/>
      <c r="C65" s="45"/>
      <c r="D65" s="46"/>
      <c r="E65" s="46"/>
      <c r="F65" s="46"/>
      <c r="G65" s="46"/>
      <c r="H65" s="52"/>
      <c r="I65" s="52"/>
      <c r="J65" s="52"/>
      <c r="K65" s="50"/>
    </row>
    <row r="66" spans="1:11">
      <c r="A66" s="45"/>
      <c r="B66" s="45"/>
      <c r="C66" s="45"/>
      <c r="D66" s="46"/>
      <c r="E66" s="46"/>
      <c r="F66" s="46"/>
      <c r="G66" s="46"/>
      <c r="H66" s="52"/>
      <c r="I66" s="52"/>
      <c r="J66" s="52"/>
      <c r="K66" s="50"/>
    </row>
    <row r="67" spans="1:11">
      <c r="A67" s="45"/>
      <c r="B67" s="45"/>
      <c r="C67" s="45"/>
      <c r="D67" s="46"/>
      <c r="E67" s="46"/>
      <c r="F67" s="46"/>
      <c r="G67" s="46"/>
      <c r="H67" s="52"/>
      <c r="I67" s="52"/>
      <c r="J67" s="52"/>
      <c r="K67" s="50"/>
    </row>
    <row r="68" spans="1:11">
      <c r="A68" s="45"/>
      <c r="B68" s="45"/>
      <c r="C68" s="45"/>
      <c r="D68" s="46"/>
      <c r="E68" s="46"/>
      <c r="F68" s="46"/>
      <c r="G68" s="46"/>
      <c r="H68" s="52"/>
      <c r="I68" s="52"/>
      <c r="J68" s="52"/>
      <c r="K68" s="50"/>
    </row>
    <row r="69" spans="1:11">
      <c r="A69" s="45"/>
      <c r="B69" s="45"/>
      <c r="C69" s="45"/>
      <c r="D69" s="46"/>
      <c r="E69" s="46"/>
      <c r="F69" s="46"/>
      <c r="G69" s="46"/>
      <c r="H69" s="52"/>
      <c r="I69" s="52"/>
      <c r="J69" s="52"/>
      <c r="K69" s="50"/>
    </row>
    <row r="70" spans="1:11">
      <c r="A70" s="45"/>
      <c r="B70" s="45"/>
      <c r="C70" s="45"/>
      <c r="D70" s="46"/>
      <c r="E70" s="46"/>
      <c r="F70" s="46"/>
      <c r="G70" s="46"/>
      <c r="H70" s="52"/>
      <c r="I70" s="52"/>
      <c r="J70" s="52"/>
      <c r="K70" s="50"/>
    </row>
    <row r="71" spans="1:11">
      <c r="A71" s="45"/>
      <c r="B71" s="45"/>
      <c r="C71" s="45"/>
      <c r="D71" s="46"/>
      <c r="E71" s="46"/>
      <c r="F71" s="46"/>
      <c r="G71" s="46"/>
      <c r="H71" s="52"/>
      <c r="I71" s="52"/>
      <c r="J71" s="52"/>
      <c r="K71" s="50"/>
    </row>
    <row r="72" spans="1:11">
      <c r="A72" s="45"/>
      <c r="B72" s="45"/>
      <c r="C72" s="45"/>
      <c r="D72" s="46"/>
      <c r="E72" s="46"/>
      <c r="F72" s="46"/>
      <c r="G72" s="46"/>
      <c r="H72" s="52"/>
      <c r="I72" s="52"/>
      <c r="J72" s="52"/>
      <c r="K72" s="50"/>
    </row>
    <row r="73" spans="1:11">
      <c r="A73" s="45"/>
      <c r="B73" s="45"/>
      <c r="C73" s="45"/>
      <c r="D73" s="46"/>
      <c r="E73" s="46"/>
      <c r="F73" s="46"/>
      <c r="G73" s="46"/>
      <c r="H73" s="52"/>
      <c r="I73" s="52"/>
      <c r="J73" s="52"/>
      <c r="K73" s="50"/>
    </row>
    <row r="74" spans="1:11">
      <c r="A74" s="45"/>
      <c r="B74" s="45"/>
      <c r="C74" s="45"/>
      <c r="D74" s="46"/>
      <c r="E74" s="46"/>
      <c r="F74" s="46"/>
      <c r="G74" s="46"/>
      <c r="H74" s="52"/>
      <c r="I74" s="52"/>
      <c r="J74" s="52"/>
      <c r="K74" s="50"/>
    </row>
    <row r="75" spans="1:11">
      <c r="A75" s="45"/>
      <c r="B75" s="45"/>
      <c r="C75" s="45"/>
      <c r="D75" s="46"/>
      <c r="E75" s="46"/>
      <c r="F75" s="46"/>
      <c r="G75" s="46"/>
      <c r="H75" s="52"/>
      <c r="I75" s="52"/>
      <c r="J75" s="52"/>
      <c r="K75" s="50"/>
    </row>
    <row r="76" spans="1:11">
      <c r="A76" s="45"/>
      <c r="B76" s="45"/>
      <c r="C76" s="45"/>
      <c r="D76" s="46"/>
      <c r="E76" s="46"/>
      <c r="F76" s="46"/>
      <c r="G76" s="46"/>
      <c r="H76" s="52"/>
      <c r="I76" s="52"/>
      <c r="J76" s="52"/>
      <c r="K76" s="50"/>
    </row>
    <row r="77" spans="1:11">
      <c r="A77" s="45"/>
      <c r="B77" s="45"/>
      <c r="C77" s="45"/>
      <c r="D77" s="46"/>
      <c r="E77" s="46"/>
      <c r="F77" s="46"/>
      <c r="G77" s="46"/>
      <c r="H77" s="52"/>
      <c r="I77" s="52"/>
      <c r="J77" s="52"/>
      <c r="K77" s="50"/>
    </row>
    <row r="78" spans="1:11">
      <c r="A78" s="45"/>
      <c r="B78" s="45"/>
      <c r="C78" s="45"/>
      <c r="D78" s="46"/>
      <c r="E78" s="46"/>
      <c r="F78" s="46"/>
      <c r="G78" s="46"/>
      <c r="H78" s="52"/>
      <c r="I78" s="52"/>
      <c r="J78" s="52"/>
      <c r="K78" s="50"/>
    </row>
    <row r="79" spans="1:11">
      <c r="A79" s="45"/>
      <c r="B79" s="45"/>
      <c r="C79" s="45"/>
      <c r="D79" s="46"/>
      <c r="E79" s="46"/>
      <c r="F79" s="46"/>
      <c r="G79" s="46"/>
      <c r="H79" s="52"/>
      <c r="I79" s="52"/>
      <c r="J79" s="52"/>
      <c r="K79" s="50"/>
    </row>
    <row r="80" spans="1:11">
      <c r="A80" s="45"/>
      <c r="B80" s="45"/>
      <c r="C80" s="45"/>
      <c r="D80" s="46"/>
      <c r="E80" s="46"/>
      <c r="F80" s="46"/>
      <c r="G80" s="46"/>
      <c r="H80" s="52"/>
      <c r="I80" s="52"/>
      <c r="J80" s="52"/>
      <c r="K80" s="50"/>
    </row>
    <row r="81" spans="1:11">
      <c r="A81" s="45"/>
      <c r="B81" s="45"/>
      <c r="C81" s="45"/>
      <c r="D81" s="46"/>
      <c r="E81" s="46"/>
      <c r="F81" s="46"/>
      <c r="G81" s="46"/>
      <c r="H81" s="52"/>
      <c r="I81" s="52"/>
      <c r="J81" s="52"/>
      <c r="K81" s="50"/>
    </row>
    <row r="82" spans="1:11">
      <c r="A82" s="45"/>
      <c r="B82" s="45"/>
      <c r="C82" s="45"/>
      <c r="D82" s="46"/>
      <c r="E82" s="46"/>
      <c r="F82" s="46"/>
      <c r="G82" s="46"/>
      <c r="H82" s="52"/>
      <c r="I82" s="52"/>
      <c r="J82" s="52"/>
      <c r="K82" s="50"/>
    </row>
    <row r="83" spans="1:11">
      <c r="A83" s="45"/>
      <c r="B83" s="45"/>
      <c r="C83" s="45"/>
      <c r="D83" s="46"/>
      <c r="E83" s="46"/>
      <c r="F83" s="46"/>
      <c r="G83" s="46"/>
      <c r="H83" s="52"/>
      <c r="I83" s="52"/>
      <c r="J83" s="52"/>
      <c r="K83" s="50"/>
    </row>
    <row r="84" spans="1:11">
      <c r="A84" s="45"/>
      <c r="B84" s="45"/>
      <c r="C84" s="45"/>
      <c r="D84" s="46"/>
      <c r="E84" s="46"/>
      <c r="F84" s="46"/>
      <c r="G84" s="46"/>
      <c r="H84" s="52"/>
      <c r="I84" s="52"/>
      <c r="J84" s="52"/>
      <c r="K84" s="50"/>
    </row>
    <row r="85" spans="1:11">
      <c r="A85" s="45"/>
      <c r="B85" s="45"/>
      <c r="C85" s="45"/>
      <c r="D85" s="46"/>
      <c r="E85" s="46"/>
      <c r="F85" s="46"/>
      <c r="G85" s="46"/>
      <c r="H85" s="52"/>
      <c r="I85" s="52"/>
      <c r="J85" s="52"/>
      <c r="K85" s="50"/>
    </row>
    <row r="86" spans="1:11">
      <c r="A86" s="45"/>
      <c r="B86" s="45"/>
      <c r="C86" s="45"/>
      <c r="D86" s="46"/>
      <c r="E86" s="46"/>
      <c r="F86" s="46"/>
      <c r="G86" s="46"/>
      <c r="H86" s="52"/>
      <c r="I86" s="52"/>
      <c r="J86" s="52"/>
      <c r="K86" s="50"/>
    </row>
    <row r="87" spans="1:11">
      <c r="A87" s="45"/>
      <c r="B87" s="45"/>
      <c r="C87" s="45"/>
      <c r="D87" s="46"/>
      <c r="E87" s="46"/>
      <c r="F87" s="46"/>
      <c r="G87" s="46"/>
      <c r="H87" s="52"/>
      <c r="I87" s="52"/>
      <c r="J87" s="52"/>
      <c r="K87" s="50"/>
    </row>
    <row r="88" spans="1:11">
      <c r="A88" s="45"/>
      <c r="B88" s="45"/>
      <c r="C88" s="45"/>
      <c r="D88" s="46"/>
      <c r="E88" s="46"/>
      <c r="F88" s="46"/>
      <c r="G88" s="46"/>
      <c r="H88" s="52"/>
      <c r="I88" s="52"/>
      <c r="J88" s="52"/>
      <c r="K88" s="50"/>
    </row>
    <row r="89" spans="1:11">
      <c r="A89" s="45"/>
      <c r="B89" s="45"/>
      <c r="C89" s="45"/>
      <c r="D89" s="46"/>
      <c r="E89" s="46"/>
      <c r="F89" s="46"/>
      <c r="G89" s="46"/>
      <c r="H89" s="52"/>
      <c r="I89" s="52"/>
      <c r="J89" s="52"/>
      <c r="K89" s="50"/>
    </row>
    <row r="90" spans="1:11">
      <c r="A90" s="45"/>
      <c r="B90" s="45"/>
      <c r="C90" s="45"/>
      <c r="D90" s="46"/>
      <c r="E90" s="46"/>
      <c r="F90" s="46"/>
      <c r="G90" s="46"/>
      <c r="H90" s="52"/>
      <c r="I90" s="52"/>
      <c r="J90" s="52"/>
      <c r="K90" s="50"/>
    </row>
    <row r="91" spans="1:11">
      <c r="A91" s="45"/>
      <c r="B91" s="45"/>
      <c r="C91" s="45"/>
      <c r="D91" s="46"/>
      <c r="E91" s="46"/>
      <c r="F91" s="46"/>
      <c r="G91" s="46"/>
      <c r="H91" s="52"/>
      <c r="I91" s="52"/>
      <c r="J91" s="52"/>
      <c r="K91" s="50"/>
    </row>
    <row r="92" spans="1:11">
      <c r="A92" s="45"/>
      <c r="B92" s="45"/>
      <c r="C92" s="45"/>
      <c r="D92" s="46"/>
      <c r="E92" s="46"/>
      <c r="F92" s="46"/>
      <c r="G92" s="46"/>
      <c r="H92" s="52"/>
      <c r="I92" s="52"/>
      <c r="J92" s="52"/>
      <c r="K92" s="50"/>
    </row>
    <row r="93" spans="1:11">
      <c r="A93" s="45"/>
      <c r="B93" s="45"/>
      <c r="C93" s="45"/>
      <c r="D93" s="46"/>
      <c r="E93" s="46"/>
      <c r="F93" s="46"/>
      <c r="G93" s="46"/>
      <c r="H93" s="52"/>
      <c r="I93" s="52"/>
      <c r="J93" s="52"/>
      <c r="K93" s="50"/>
    </row>
    <row r="94" spans="1:11">
      <c r="A94" s="45"/>
      <c r="B94" s="45"/>
      <c r="C94" s="45"/>
      <c r="D94" s="46"/>
      <c r="E94" s="46"/>
      <c r="F94" s="46"/>
      <c r="G94" s="46"/>
      <c r="H94" s="52"/>
      <c r="I94" s="52"/>
      <c r="J94" s="52"/>
      <c r="K94" s="50"/>
    </row>
    <row r="95" spans="1:11">
      <c r="A95" s="45"/>
      <c r="B95" s="45"/>
      <c r="C95" s="45"/>
      <c r="D95" s="46"/>
      <c r="E95" s="46"/>
      <c r="F95" s="46"/>
      <c r="G95" s="46"/>
      <c r="H95" s="52"/>
      <c r="I95" s="52"/>
      <c r="J95" s="52"/>
      <c r="K95" s="50"/>
    </row>
    <row r="96" spans="1:11">
      <c r="A96" s="45"/>
      <c r="B96" s="45"/>
      <c r="C96" s="45"/>
      <c r="D96" s="46"/>
      <c r="E96" s="46"/>
      <c r="F96" s="46"/>
      <c r="G96" s="46"/>
      <c r="H96" s="52"/>
      <c r="I96" s="52"/>
      <c r="J96" s="52"/>
      <c r="K96" s="50"/>
    </row>
    <row r="97" spans="1:11">
      <c r="A97" s="45"/>
      <c r="B97" s="45"/>
      <c r="C97" s="45"/>
      <c r="D97" s="46"/>
      <c r="E97" s="46"/>
      <c r="F97" s="46"/>
      <c r="G97" s="46"/>
      <c r="H97" s="52"/>
      <c r="I97" s="52"/>
      <c r="J97" s="52"/>
      <c r="K97" s="50"/>
    </row>
    <row r="98" spans="1:11">
      <c r="A98" s="45"/>
      <c r="B98" s="45"/>
      <c r="C98" s="45"/>
      <c r="D98" s="46"/>
      <c r="E98" s="46"/>
      <c r="F98" s="46"/>
      <c r="G98" s="46"/>
      <c r="H98" s="52"/>
      <c r="I98" s="52"/>
      <c r="J98" s="52"/>
      <c r="K98" s="50"/>
    </row>
    <row r="99" spans="1:11">
      <c r="A99" s="45"/>
      <c r="B99" s="45"/>
      <c r="C99" s="45"/>
      <c r="D99" s="46"/>
      <c r="E99" s="46"/>
      <c r="F99" s="46"/>
      <c r="G99" s="46"/>
      <c r="H99" s="52"/>
      <c r="I99" s="52"/>
      <c r="J99" s="52"/>
      <c r="K99" s="50"/>
    </row>
    <row r="100" spans="1:11">
      <c r="A100" s="45"/>
      <c r="B100" s="45"/>
      <c r="C100" s="45"/>
      <c r="D100" s="46"/>
      <c r="E100" s="46"/>
      <c r="F100" s="46"/>
      <c r="G100" s="46"/>
      <c r="H100" s="52"/>
      <c r="I100" s="52"/>
      <c r="J100" s="52"/>
      <c r="K100" s="50"/>
    </row>
    <row r="101" spans="1:11">
      <c r="A101" s="45"/>
      <c r="B101" s="45"/>
      <c r="C101" s="45"/>
      <c r="D101" s="46"/>
      <c r="E101" s="46"/>
      <c r="F101" s="46"/>
      <c r="G101" s="46"/>
      <c r="H101" s="52"/>
      <c r="I101" s="52"/>
      <c r="J101" s="52"/>
      <c r="K101" s="50"/>
    </row>
    <row r="102" spans="1:11">
      <c r="A102" s="45"/>
      <c r="B102" s="45"/>
      <c r="C102" s="45"/>
      <c r="D102" s="46"/>
      <c r="E102" s="46"/>
      <c r="F102" s="46"/>
      <c r="G102" s="46"/>
      <c r="H102" s="52"/>
      <c r="I102" s="52"/>
      <c r="J102" s="52"/>
      <c r="K102" s="50"/>
    </row>
    <row r="103" spans="1:11">
      <c r="A103" s="45"/>
      <c r="B103" s="45"/>
      <c r="C103" s="45"/>
      <c r="D103" s="46"/>
      <c r="E103" s="46"/>
      <c r="F103" s="46"/>
      <c r="G103" s="46"/>
      <c r="H103" s="52"/>
      <c r="I103" s="52"/>
      <c r="J103" s="52"/>
      <c r="K103" s="50"/>
    </row>
    <row r="104" spans="1:11">
      <c r="A104" s="45"/>
      <c r="B104" s="45"/>
      <c r="C104" s="45"/>
      <c r="D104" s="46"/>
      <c r="E104" s="46"/>
      <c r="F104" s="46"/>
      <c r="G104" s="46"/>
      <c r="H104" s="52"/>
      <c r="I104" s="52"/>
      <c r="J104" s="52"/>
      <c r="K104" s="50"/>
    </row>
    <row r="105" spans="1:11">
      <c r="A105" s="45"/>
      <c r="B105" s="45"/>
      <c r="C105" s="45"/>
      <c r="D105" s="46"/>
      <c r="E105" s="46"/>
      <c r="F105" s="46"/>
      <c r="G105" s="46"/>
      <c r="H105" s="52"/>
      <c r="I105" s="52"/>
      <c r="J105" s="52"/>
      <c r="K105" s="50"/>
    </row>
    <row r="106" spans="1:11">
      <c r="A106" s="40"/>
      <c r="B106" s="40"/>
      <c r="C106" s="40"/>
      <c r="D106" s="40"/>
      <c r="E106" s="53"/>
      <c r="F106" s="53"/>
      <c r="G106" s="53"/>
      <c r="H106" s="40"/>
      <c r="I106" s="40"/>
      <c r="J106" s="40"/>
      <c r="K106" s="33"/>
    </row>
    <row r="107" spans="1:11">
      <c r="E107" s="53"/>
      <c r="F107" s="53"/>
      <c r="G107" s="53"/>
    </row>
    <row r="108" spans="1:11">
      <c r="E108" s="53"/>
      <c r="F108" s="53"/>
      <c r="G108" s="53"/>
    </row>
    <row r="109" spans="1:11">
      <c r="E109" s="53"/>
      <c r="F109" s="53"/>
      <c r="G109" s="53"/>
    </row>
    <row r="110" spans="1:11">
      <c r="E110" s="53"/>
      <c r="F110" s="53"/>
      <c r="G110" s="53"/>
    </row>
    <row r="111" spans="1:11">
      <c r="E111" s="53"/>
      <c r="F111" s="53"/>
      <c r="G111" s="53"/>
    </row>
    <row r="112" spans="1:11">
      <c r="E112" s="53"/>
      <c r="F112" s="53"/>
      <c r="G112" s="53"/>
    </row>
    <row r="113" spans="5:7">
      <c r="E113" s="53"/>
      <c r="F113" s="53"/>
      <c r="G113" s="53"/>
    </row>
    <row r="114" spans="5:7">
      <c r="E114" s="53"/>
      <c r="F114" s="53"/>
      <c r="G114" s="53"/>
    </row>
    <row r="115" spans="5:7">
      <c r="E115" s="53"/>
      <c r="F115" s="53"/>
      <c r="G115" s="53"/>
    </row>
    <row r="116" spans="5:7">
      <c r="E116" s="53"/>
      <c r="F116" s="53"/>
      <c r="G116" s="53"/>
    </row>
    <row r="117" spans="5:7">
      <c r="E117" s="53"/>
      <c r="F117" s="53"/>
      <c r="G117" s="53"/>
    </row>
    <row r="118" spans="5:7">
      <c r="E118" s="53"/>
      <c r="F118" s="53"/>
      <c r="G118" s="53"/>
    </row>
    <row r="119" spans="5:7">
      <c r="E119" s="53"/>
      <c r="F119" s="53"/>
      <c r="G119" s="53"/>
    </row>
    <row r="120" spans="5:7">
      <c r="E120" s="53"/>
      <c r="F120" s="53"/>
      <c r="G120" s="53"/>
    </row>
    <row r="121" spans="5:7">
      <c r="E121" s="53"/>
      <c r="F121" s="53"/>
      <c r="G121" s="53"/>
    </row>
    <row r="122" spans="5:7">
      <c r="E122" s="53"/>
      <c r="F122" s="53"/>
      <c r="G122" s="53"/>
    </row>
    <row r="123" spans="5:7">
      <c r="E123" s="53"/>
      <c r="F123" s="53"/>
      <c r="G123" s="53"/>
    </row>
    <row r="124" spans="5:7">
      <c r="E124" s="53"/>
      <c r="F124" s="53"/>
      <c r="G124" s="53"/>
    </row>
    <row r="125" spans="5:7">
      <c r="E125" s="53"/>
      <c r="F125" s="53"/>
      <c r="G125" s="53"/>
    </row>
    <row r="126" spans="5:7">
      <c r="E126" s="53"/>
      <c r="F126" s="53"/>
      <c r="G126" s="53"/>
    </row>
    <row r="127" spans="5:7">
      <c r="E127" s="53"/>
      <c r="F127" s="53"/>
      <c r="G127" s="53"/>
    </row>
    <row r="128" spans="5:7">
      <c r="E128" s="53"/>
      <c r="F128" s="53"/>
      <c r="G128" s="53"/>
    </row>
    <row r="129" spans="5:7">
      <c r="E129" s="53"/>
      <c r="F129" s="53"/>
      <c r="G129" s="53"/>
    </row>
    <row r="130" spans="5:7">
      <c r="E130" s="53"/>
      <c r="F130" s="53"/>
      <c r="G130" s="53"/>
    </row>
    <row r="131" spans="5:7">
      <c r="E131" s="53"/>
      <c r="F131" s="53"/>
      <c r="G131" s="53"/>
    </row>
    <row r="132" spans="5:7">
      <c r="E132" s="53"/>
      <c r="F132" s="53"/>
      <c r="G132" s="53"/>
    </row>
    <row r="133" spans="5:7">
      <c r="E133" s="53"/>
      <c r="F133" s="53"/>
      <c r="G133" s="53"/>
    </row>
    <row r="134" spans="5:7">
      <c r="E134" s="53"/>
      <c r="F134" s="53"/>
      <c r="G134" s="53"/>
    </row>
    <row r="135" spans="5:7">
      <c r="E135" s="53"/>
      <c r="F135" s="53"/>
      <c r="G135" s="53"/>
    </row>
    <row r="136" spans="5:7">
      <c r="E136" s="53"/>
      <c r="F136" s="53"/>
      <c r="G136" s="53"/>
    </row>
    <row r="137" spans="5:7">
      <c r="E137" s="53"/>
      <c r="F137" s="53"/>
      <c r="G137" s="53"/>
    </row>
    <row r="138" spans="5:7">
      <c r="E138" s="53"/>
      <c r="F138" s="53"/>
      <c r="G138" s="53"/>
    </row>
    <row r="139" spans="5:7">
      <c r="E139" s="53"/>
      <c r="F139" s="53"/>
      <c r="G139" s="53"/>
    </row>
    <row r="140" spans="5:7">
      <c r="E140" s="53"/>
      <c r="F140" s="53"/>
      <c r="G140" s="53"/>
    </row>
    <row r="141" spans="5:7">
      <c r="E141" s="53"/>
      <c r="F141" s="53"/>
      <c r="G141" s="53"/>
    </row>
    <row r="142" spans="5:7">
      <c r="E142" s="53"/>
      <c r="F142" s="53"/>
      <c r="G142" s="53"/>
    </row>
    <row r="143" spans="5:7">
      <c r="E143" s="53"/>
      <c r="F143" s="53"/>
      <c r="G143" s="53"/>
    </row>
    <row r="144" spans="5:7">
      <c r="E144" s="53"/>
      <c r="F144" s="53"/>
      <c r="G144" s="53"/>
    </row>
    <row r="145" spans="5:7">
      <c r="E145" s="53"/>
      <c r="F145" s="53"/>
      <c r="G145" s="53"/>
    </row>
    <row r="146" spans="5:7">
      <c r="E146" s="53"/>
      <c r="F146" s="53"/>
      <c r="G146" s="53"/>
    </row>
    <row r="147" spans="5:7">
      <c r="E147" s="53"/>
      <c r="F147" s="53"/>
      <c r="G147" s="53"/>
    </row>
    <row r="148" spans="5:7">
      <c r="E148" s="53"/>
      <c r="F148" s="53"/>
      <c r="G148" s="53"/>
    </row>
    <row r="149" spans="5:7">
      <c r="E149" s="53"/>
      <c r="F149" s="53"/>
      <c r="G149" s="53"/>
    </row>
    <row r="150" spans="5:7">
      <c r="E150" s="53"/>
      <c r="F150" s="53"/>
      <c r="G150" s="53"/>
    </row>
    <row r="151" spans="5:7">
      <c r="E151" s="53"/>
      <c r="F151" s="53"/>
      <c r="G151" s="53"/>
    </row>
    <row r="152" spans="5:7">
      <c r="E152" s="53"/>
      <c r="F152" s="53"/>
      <c r="G152" s="53"/>
    </row>
    <row r="153" spans="5:7">
      <c r="E153" s="53"/>
      <c r="F153" s="53"/>
      <c r="G153" s="53"/>
    </row>
    <row r="154" spans="5:7">
      <c r="E154" s="53"/>
      <c r="F154" s="53"/>
      <c r="G154" s="53"/>
    </row>
    <row r="155" spans="5:7">
      <c r="E155" s="53"/>
      <c r="F155" s="53"/>
      <c r="G155" s="53"/>
    </row>
    <row r="156" spans="5:7">
      <c r="E156" s="53"/>
      <c r="F156" s="53"/>
      <c r="G156" s="53"/>
    </row>
    <row r="157" spans="5:7">
      <c r="E157" s="53"/>
      <c r="F157" s="53"/>
      <c r="G157" s="53"/>
    </row>
    <row r="158" spans="5:7">
      <c r="E158" s="53"/>
      <c r="F158" s="53"/>
      <c r="G158" s="53"/>
    </row>
    <row r="159" spans="5:7">
      <c r="E159" s="53"/>
      <c r="F159" s="53"/>
      <c r="G159" s="53"/>
    </row>
    <row r="160" spans="5:7">
      <c r="E160" s="53"/>
      <c r="F160" s="53"/>
      <c r="G160" s="53"/>
    </row>
    <row r="161" spans="5:7">
      <c r="E161" s="53"/>
      <c r="F161" s="53"/>
      <c r="G161" s="53"/>
    </row>
    <row r="162" spans="5:7">
      <c r="E162" s="53"/>
      <c r="F162" s="53"/>
      <c r="G162" s="53"/>
    </row>
    <row r="163" spans="5:7">
      <c r="E163" s="53"/>
      <c r="F163" s="53"/>
      <c r="G163" s="53"/>
    </row>
    <row r="164" spans="5:7">
      <c r="E164" s="53"/>
      <c r="F164" s="53"/>
      <c r="G164" s="53"/>
    </row>
    <row r="165" spans="5:7">
      <c r="E165" s="53"/>
      <c r="F165" s="53"/>
      <c r="G165" s="53"/>
    </row>
    <row r="166" spans="5:7">
      <c r="E166" s="53"/>
      <c r="F166" s="53"/>
      <c r="G166" s="53"/>
    </row>
    <row r="167" spans="5:7">
      <c r="E167" s="53"/>
      <c r="F167" s="53"/>
      <c r="G167" s="53"/>
    </row>
    <row r="168" spans="5:7">
      <c r="E168" s="53"/>
      <c r="F168" s="53"/>
      <c r="G168" s="53"/>
    </row>
    <row r="169" spans="5:7">
      <c r="E169" s="53"/>
      <c r="F169" s="53"/>
      <c r="G169" s="53"/>
    </row>
    <row r="170" spans="5:7">
      <c r="E170" s="53"/>
      <c r="F170" s="53"/>
      <c r="G170" s="53"/>
    </row>
    <row r="171" spans="5:7">
      <c r="E171" s="53"/>
      <c r="F171" s="53"/>
      <c r="G171" s="53"/>
    </row>
    <row r="172" spans="5:7">
      <c r="E172" s="53"/>
      <c r="F172" s="53"/>
      <c r="G172" s="53"/>
    </row>
    <row r="173" spans="5:7">
      <c r="E173" s="53"/>
      <c r="F173" s="53"/>
      <c r="G173" s="53"/>
    </row>
    <row r="174" spans="5:7">
      <c r="E174" s="53"/>
      <c r="F174" s="53"/>
      <c r="G174" s="53"/>
    </row>
    <row r="175" spans="5:7">
      <c r="E175" s="53"/>
      <c r="F175" s="53"/>
      <c r="G175" s="53"/>
    </row>
    <row r="176" spans="5:7">
      <c r="E176" s="53"/>
      <c r="F176" s="53"/>
      <c r="G176" s="53"/>
    </row>
    <row r="177" spans="5:7">
      <c r="E177" s="53"/>
      <c r="F177" s="53"/>
      <c r="G177" s="53"/>
    </row>
    <row r="178" spans="5:7">
      <c r="E178" s="53"/>
      <c r="F178" s="53"/>
      <c r="G178" s="53"/>
    </row>
    <row r="179" spans="5:7">
      <c r="E179" s="53"/>
      <c r="F179" s="53"/>
      <c r="G179" s="53"/>
    </row>
    <row r="180" spans="5:7">
      <c r="E180" s="53"/>
      <c r="F180" s="53"/>
      <c r="G180" s="53"/>
    </row>
    <row r="181" spans="5:7">
      <c r="E181" s="53"/>
      <c r="F181" s="53"/>
      <c r="G181" s="53"/>
    </row>
    <row r="182" spans="5:7">
      <c r="E182" s="53"/>
      <c r="F182" s="53"/>
      <c r="G182" s="53"/>
    </row>
    <row r="183" spans="5:7">
      <c r="E183" s="53"/>
      <c r="F183" s="53"/>
      <c r="G183" s="53"/>
    </row>
    <row r="184" spans="5:7">
      <c r="E184" s="53"/>
      <c r="F184" s="53"/>
      <c r="G184" s="53"/>
    </row>
    <row r="185" spans="5:7">
      <c r="E185" s="53"/>
      <c r="F185" s="53"/>
      <c r="G185" s="53"/>
    </row>
    <row r="186" spans="5:7">
      <c r="E186" s="53"/>
      <c r="F186" s="53"/>
      <c r="G186" s="53"/>
    </row>
    <row r="187" spans="5:7">
      <c r="E187" s="53"/>
      <c r="F187" s="53"/>
      <c r="G187" s="53"/>
    </row>
    <row r="188" spans="5:7">
      <c r="E188" s="53"/>
      <c r="F188" s="53"/>
      <c r="G188" s="53"/>
    </row>
    <row r="189" spans="5:7">
      <c r="E189" s="53"/>
      <c r="F189" s="53"/>
      <c r="G189" s="53"/>
    </row>
    <row r="190" spans="5:7">
      <c r="E190" s="53"/>
      <c r="F190" s="53"/>
      <c r="G190" s="53"/>
    </row>
    <row r="191" spans="5:7">
      <c r="E191" s="53"/>
      <c r="F191" s="53"/>
      <c r="G191" s="53"/>
    </row>
    <row r="192" spans="5:7">
      <c r="E192" s="53"/>
      <c r="F192" s="53"/>
      <c r="G192" s="53"/>
    </row>
    <row r="193" spans="5:7">
      <c r="E193" s="53"/>
      <c r="F193" s="53"/>
      <c r="G193" s="53"/>
    </row>
    <row r="194" spans="5:7">
      <c r="E194" s="53"/>
      <c r="F194" s="53"/>
      <c r="G194" s="53"/>
    </row>
    <row r="195" spans="5:7">
      <c r="E195" s="53"/>
      <c r="F195" s="53"/>
      <c r="G195" s="53"/>
    </row>
    <row r="196" spans="5:7">
      <c r="E196" s="53"/>
      <c r="F196" s="53"/>
      <c r="G196" s="53"/>
    </row>
    <row r="197" spans="5:7">
      <c r="E197" s="53"/>
      <c r="F197" s="53"/>
      <c r="G197" s="53"/>
    </row>
    <row r="198" spans="5:7">
      <c r="E198" s="53"/>
      <c r="F198" s="53"/>
      <c r="G198" s="53"/>
    </row>
    <row r="199" spans="5:7">
      <c r="E199" s="53"/>
      <c r="F199" s="53"/>
      <c r="G199" s="53"/>
    </row>
    <row r="200" spans="5:7">
      <c r="E200" s="53"/>
      <c r="F200" s="53"/>
      <c r="G200" s="53"/>
    </row>
    <row r="201" spans="5:7">
      <c r="E201" s="53"/>
      <c r="F201" s="53"/>
      <c r="G201" s="53"/>
    </row>
    <row r="202" spans="5:7">
      <c r="E202" s="53"/>
      <c r="F202" s="53"/>
      <c r="G202" s="53"/>
    </row>
    <row r="203" spans="5:7">
      <c r="E203" s="53"/>
      <c r="F203" s="53"/>
      <c r="G203" s="53"/>
    </row>
    <row r="204" spans="5:7">
      <c r="E204" s="53"/>
      <c r="F204" s="53"/>
      <c r="G204" s="53"/>
    </row>
    <row r="205" spans="5:7">
      <c r="E205" s="53"/>
      <c r="F205" s="53"/>
      <c r="G205" s="53"/>
    </row>
    <row r="206" spans="5:7">
      <c r="E206" s="53"/>
      <c r="F206" s="53"/>
      <c r="G206" s="53"/>
    </row>
    <row r="207" spans="5:7">
      <c r="E207" s="53"/>
      <c r="F207" s="53"/>
      <c r="G207" s="53"/>
    </row>
    <row r="208" spans="5:7">
      <c r="E208" s="53"/>
      <c r="F208" s="53"/>
      <c r="G208" s="53"/>
    </row>
    <row r="209" spans="5:7">
      <c r="E209" s="53"/>
      <c r="F209" s="53"/>
      <c r="G209" s="53"/>
    </row>
    <row r="210" spans="5:7">
      <c r="E210" s="53"/>
      <c r="F210" s="53"/>
      <c r="G210" s="53"/>
    </row>
    <row r="211" spans="5:7">
      <c r="E211" s="53"/>
      <c r="F211" s="53"/>
      <c r="G211" s="53"/>
    </row>
    <row r="212" spans="5:7">
      <c r="E212" s="53"/>
      <c r="F212" s="53"/>
      <c r="G212" s="53"/>
    </row>
    <row r="213" spans="5:7">
      <c r="E213" s="53"/>
      <c r="F213" s="53"/>
      <c r="G213" s="53"/>
    </row>
    <row r="214" spans="5:7">
      <c r="E214" s="53"/>
      <c r="F214" s="53"/>
      <c r="G214" s="53"/>
    </row>
    <row r="215" spans="5:7">
      <c r="E215" s="53"/>
      <c r="F215" s="53"/>
      <c r="G215" s="53"/>
    </row>
    <row r="216" spans="5:7">
      <c r="E216" s="53"/>
      <c r="F216" s="53"/>
      <c r="G216" s="53"/>
    </row>
    <row r="217" spans="5:7">
      <c r="E217" s="53"/>
      <c r="F217" s="53"/>
      <c r="G217" s="53"/>
    </row>
    <row r="218" spans="5:7">
      <c r="E218" s="53"/>
      <c r="F218" s="53"/>
      <c r="G218" s="53"/>
    </row>
    <row r="219" spans="5:7">
      <c r="E219" s="53"/>
      <c r="F219" s="53"/>
      <c r="G219" s="53"/>
    </row>
    <row r="220" spans="5:7">
      <c r="E220" s="53"/>
      <c r="F220" s="53"/>
      <c r="G220" s="53"/>
    </row>
    <row r="221" spans="5:7">
      <c r="E221" s="53"/>
      <c r="F221" s="53"/>
      <c r="G221" s="53"/>
    </row>
    <row r="222" spans="5:7">
      <c r="E222" s="53"/>
      <c r="F222" s="53"/>
      <c r="G222" s="53"/>
    </row>
    <row r="223" spans="5:7">
      <c r="E223" s="53"/>
      <c r="F223" s="53"/>
      <c r="G223" s="53"/>
    </row>
    <row r="224" spans="5:7">
      <c r="E224" s="53"/>
      <c r="F224" s="53"/>
      <c r="G224" s="53"/>
    </row>
    <row r="225" spans="5:7">
      <c r="E225" s="53"/>
      <c r="F225" s="53"/>
      <c r="G225" s="53"/>
    </row>
    <row r="226" spans="5:7">
      <c r="E226" s="53"/>
      <c r="F226" s="53"/>
      <c r="G226" s="53"/>
    </row>
    <row r="227" spans="5:7">
      <c r="E227" s="53"/>
      <c r="F227" s="53"/>
      <c r="G227" s="53"/>
    </row>
    <row r="228" spans="5:7">
      <c r="E228" s="53"/>
      <c r="F228" s="53"/>
      <c r="G228" s="53"/>
    </row>
    <row r="229" spans="5:7">
      <c r="E229" s="53"/>
      <c r="F229" s="53"/>
      <c r="G229" s="53"/>
    </row>
    <row r="230" spans="5:7">
      <c r="E230" s="53"/>
      <c r="F230" s="53"/>
      <c r="G230" s="53"/>
    </row>
    <row r="231" spans="5:7">
      <c r="E231" s="53"/>
      <c r="F231" s="53"/>
      <c r="G231" s="53"/>
    </row>
    <row r="232" spans="5:7">
      <c r="E232" s="53"/>
      <c r="F232" s="53"/>
      <c r="G232" s="53"/>
    </row>
    <row r="233" spans="5:7">
      <c r="E233" s="53"/>
      <c r="F233" s="53"/>
      <c r="G233" s="53"/>
    </row>
    <row r="234" spans="5:7">
      <c r="E234" s="53"/>
      <c r="F234" s="53"/>
      <c r="G234" s="53"/>
    </row>
    <row r="235" spans="5:7">
      <c r="E235" s="53"/>
      <c r="F235" s="53"/>
      <c r="G235" s="53"/>
    </row>
    <row r="236" spans="5:7">
      <c r="E236" s="53"/>
      <c r="F236" s="53"/>
      <c r="G236" s="53"/>
    </row>
    <row r="237" spans="5:7">
      <c r="E237" s="53"/>
      <c r="F237" s="53"/>
      <c r="G237" s="53"/>
    </row>
    <row r="238" spans="5:7">
      <c r="E238" s="53"/>
      <c r="F238" s="53"/>
      <c r="G238" s="53"/>
    </row>
    <row r="239" spans="5:7">
      <c r="E239" s="53"/>
      <c r="F239" s="53"/>
      <c r="G239" s="53"/>
    </row>
    <row r="240" spans="5:7">
      <c r="E240" s="53"/>
      <c r="F240" s="53"/>
      <c r="G240" s="53"/>
    </row>
    <row r="241" spans="5:7">
      <c r="E241" s="53"/>
      <c r="F241" s="53"/>
      <c r="G241" s="53"/>
    </row>
    <row r="242" spans="5:7">
      <c r="E242" s="53"/>
      <c r="F242" s="53"/>
      <c r="G242" s="53"/>
    </row>
    <row r="243" spans="5:7">
      <c r="E243" s="53"/>
      <c r="F243" s="53"/>
      <c r="G243" s="53"/>
    </row>
    <row r="244" spans="5:7">
      <c r="E244" s="53"/>
      <c r="F244" s="53"/>
      <c r="G244" s="53"/>
    </row>
    <row r="245" spans="5:7">
      <c r="E245" s="53"/>
      <c r="F245" s="53"/>
      <c r="G245" s="53"/>
    </row>
    <row r="246" spans="5:7">
      <c r="E246" s="53"/>
      <c r="F246" s="53"/>
      <c r="G246" s="53"/>
    </row>
    <row r="247" spans="5:7">
      <c r="E247" s="53"/>
      <c r="F247" s="53"/>
      <c r="G247" s="53"/>
    </row>
    <row r="248" spans="5:7">
      <c r="E248" s="53"/>
      <c r="F248" s="53"/>
      <c r="G248" s="53"/>
    </row>
    <row r="249" spans="5:7">
      <c r="E249" s="53"/>
      <c r="F249" s="53"/>
      <c r="G249" s="53"/>
    </row>
    <row r="250" spans="5:7">
      <c r="E250" s="53"/>
      <c r="F250" s="53"/>
      <c r="G250" s="53"/>
    </row>
    <row r="251" spans="5:7">
      <c r="E251" s="53"/>
      <c r="F251" s="53"/>
      <c r="G251" s="53"/>
    </row>
    <row r="252" spans="5:7">
      <c r="E252" s="53"/>
      <c r="F252" s="53"/>
      <c r="G252" s="53"/>
    </row>
    <row r="253" spans="5:7">
      <c r="E253" s="53"/>
      <c r="F253" s="53"/>
      <c r="G253" s="53"/>
    </row>
    <row r="254" spans="5:7">
      <c r="E254" s="53"/>
      <c r="F254" s="53"/>
      <c r="G254" s="53"/>
    </row>
    <row r="255" spans="5:7">
      <c r="E255" s="53"/>
      <c r="F255" s="53"/>
      <c r="G255" s="53"/>
    </row>
    <row r="256" spans="5:7">
      <c r="E256" s="53"/>
      <c r="F256" s="53"/>
      <c r="G256" s="53"/>
    </row>
    <row r="257" spans="5:7">
      <c r="E257" s="53"/>
      <c r="F257" s="53"/>
      <c r="G257" s="53"/>
    </row>
    <row r="258" spans="5:7">
      <c r="E258" s="53"/>
      <c r="F258" s="53"/>
      <c r="G258" s="53"/>
    </row>
    <row r="259" spans="5:7">
      <c r="E259" s="53"/>
      <c r="F259" s="53"/>
      <c r="G259" s="53"/>
    </row>
    <row r="260" spans="5:7">
      <c r="E260" s="53"/>
      <c r="F260" s="53"/>
      <c r="G260" s="53"/>
    </row>
    <row r="261" spans="5:7">
      <c r="E261" s="53"/>
      <c r="F261" s="53"/>
      <c r="G261" s="53"/>
    </row>
    <row r="262" spans="5:7">
      <c r="E262" s="53"/>
      <c r="F262" s="53"/>
      <c r="G262" s="53"/>
    </row>
    <row r="263" spans="5:7">
      <c r="E263" s="53"/>
      <c r="F263" s="53"/>
      <c r="G263" s="53"/>
    </row>
    <row r="264" spans="5:7">
      <c r="E264" s="53"/>
      <c r="F264" s="53"/>
      <c r="G264" s="53"/>
    </row>
    <row r="265" spans="5:7">
      <c r="E265" s="53"/>
      <c r="F265" s="53"/>
      <c r="G265" s="53"/>
    </row>
    <row r="266" spans="5:7">
      <c r="E266" s="53"/>
      <c r="F266" s="53"/>
      <c r="G266" s="53"/>
    </row>
    <row r="267" spans="5:7">
      <c r="E267" s="53"/>
      <c r="F267" s="53"/>
      <c r="G267" s="53"/>
    </row>
    <row r="268" spans="5:7">
      <c r="E268" s="53"/>
      <c r="F268" s="53"/>
      <c r="G268" s="53"/>
    </row>
    <row r="269" spans="5:7">
      <c r="E269" s="53"/>
      <c r="F269" s="53"/>
      <c r="G269" s="53"/>
    </row>
    <row r="270" spans="5:7">
      <c r="E270" s="53"/>
      <c r="F270" s="53"/>
      <c r="G270" s="53"/>
    </row>
    <row r="271" spans="5:7">
      <c r="E271" s="53"/>
      <c r="F271" s="53"/>
      <c r="G271" s="53"/>
    </row>
    <row r="272" spans="5:7">
      <c r="E272" s="53"/>
      <c r="F272" s="53"/>
      <c r="G272" s="53"/>
    </row>
    <row r="273" spans="5:7">
      <c r="E273" s="53"/>
      <c r="F273" s="53"/>
      <c r="G273" s="53"/>
    </row>
    <row r="274" spans="5:7">
      <c r="E274" s="53"/>
      <c r="F274" s="53"/>
      <c r="G274" s="53"/>
    </row>
    <row r="275" spans="5:7">
      <c r="E275" s="53"/>
      <c r="F275" s="53"/>
      <c r="G275" s="53"/>
    </row>
    <row r="276" spans="5:7">
      <c r="E276" s="53"/>
      <c r="F276" s="53"/>
      <c r="G276" s="53"/>
    </row>
    <row r="277" spans="5:7">
      <c r="E277" s="53"/>
      <c r="F277" s="53"/>
      <c r="G277" s="53"/>
    </row>
    <row r="278" spans="5:7">
      <c r="E278" s="53"/>
      <c r="F278" s="53"/>
      <c r="G278" s="53"/>
    </row>
    <row r="279" spans="5:7">
      <c r="E279" s="53"/>
      <c r="F279" s="53"/>
      <c r="G279" s="53"/>
    </row>
    <row r="280" spans="5:7">
      <c r="E280" s="53"/>
      <c r="F280" s="53"/>
      <c r="G280" s="53"/>
    </row>
    <row r="281" spans="5:7">
      <c r="E281" s="53"/>
      <c r="F281" s="53"/>
      <c r="G281" s="53"/>
    </row>
    <row r="282" spans="5:7">
      <c r="E282" s="53"/>
      <c r="F282" s="53"/>
      <c r="G282" s="53"/>
    </row>
    <row r="283" spans="5:7">
      <c r="E283" s="53"/>
      <c r="F283" s="53"/>
      <c r="G283" s="53"/>
    </row>
    <row r="284" spans="5:7">
      <c r="E284" s="53"/>
      <c r="F284" s="53"/>
      <c r="G284" s="53"/>
    </row>
    <row r="285" spans="5:7">
      <c r="E285" s="53"/>
      <c r="F285" s="53"/>
      <c r="G285" s="53"/>
    </row>
    <row r="286" spans="5:7">
      <c r="E286" s="53"/>
      <c r="F286" s="53"/>
      <c r="G286" s="53"/>
    </row>
    <row r="287" spans="5:7">
      <c r="E287" s="53"/>
      <c r="F287" s="53"/>
      <c r="G287" s="53"/>
    </row>
    <row r="288" spans="5:7">
      <c r="E288" s="53"/>
      <c r="F288" s="53"/>
      <c r="G288" s="53"/>
    </row>
    <row r="289" spans="5:7">
      <c r="E289" s="53"/>
      <c r="F289" s="53"/>
      <c r="G289" s="53"/>
    </row>
    <row r="290" spans="5:7">
      <c r="E290" s="53"/>
      <c r="F290" s="53"/>
      <c r="G290" s="53"/>
    </row>
    <row r="291" spans="5:7">
      <c r="E291" s="53"/>
      <c r="F291" s="53"/>
      <c r="G291" s="53"/>
    </row>
    <row r="292" spans="5:7">
      <c r="E292" s="53"/>
      <c r="F292" s="53"/>
      <c r="G292" s="53"/>
    </row>
    <row r="293" spans="5:7">
      <c r="E293" s="53"/>
      <c r="F293" s="53"/>
      <c r="G293" s="53"/>
    </row>
    <row r="294" spans="5:7">
      <c r="E294" s="53"/>
      <c r="F294" s="53"/>
      <c r="G294" s="53"/>
    </row>
    <row r="295" spans="5:7">
      <c r="E295" s="53"/>
      <c r="F295" s="53"/>
      <c r="G295" s="53"/>
    </row>
    <row r="296" spans="5:7">
      <c r="E296" s="53"/>
      <c r="F296" s="53"/>
      <c r="G296" s="53"/>
    </row>
    <row r="297" spans="5:7">
      <c r="E297" s="53"/>
      <c r="F297" s="53"/>
      <c r="G297" s="53"/>
    </row>
    <row r="298" spans="5:7">
      <c r="E298" s="53"/>
      <c r="F298" s="53"/>
      <c r="G298" s="53"/>
    </row>
    <row r="299" spans="5:7">
      <c r="E299" s="53"/>
      <c r="F299" s="53"/>
      <c r="G299" s="53"/>
    </row>
    <row r="300" spans="5:7">
      <c r="E300" s="53"/>
      <c r="F300" s="53"/>
      <c r="G300" s="53"/>
    </row>
    <row r="301" spans="5:7">
      <c r="E301" s="53"/>
      <c r="F301" s="53"/>
      <c r="G301" s="53"/>
    </row>
    <row r="302" spans="5:7">
      <c r="E302" s="53"/>
      <c r="F302" s="53"/>
      <c r="G302" s="53"/>
    </row>
    <row r="303" spans="5:7">
      <c r="E303" s="53"/>
      <c r="F303" s="53"/>
      <c r="G303" s="53"/>
    </row>
    <row r="304" spans="5:7">
      <c r="E304" s="53"/>
      <c r="F304" s="53"/>
      <c r="G304" s="53"/>
    </row>
    <row r="305" spans="5:7">
      <c r="E305" s="53"/>
      <c r="F305" s="53"/>
      <c r="G305" s="53"/>
    </row>
    <row r="306" spans="5:7">
      <c r="E306" s="53"/>
      <c r="F306" s="53"/>
      <c r="G306" s="53"/>
    </row>
    <row r="307" spans="5:7">
      <c r="E307" s="53"/>
      <c r="F307" s="53"/>
      <c r="G307" s="53"/>
    </row>
    <row r="308" spans="5:7">
      <c r="E308" s="53"/>
      <c r="F308" s="53"/>
      <c r="G308" s="53"/>
    </row>
    <row r="309" spans="5:7">
      <c r="E309" s="53"/>
      <c r="F309" s="53"/>
      <c r="G309" s="53"/>
    </row>
    <row r="310" spans="5:7">
      <c r="E310" s="53"/>
      <c r="F310" s="53"/>
      <c r="G310" s="53"/>
    </row>
    <row r="311" spans="5:7">
      <c r="E311" s="53"/>
      <c r="F311" s="53"/>
      <c r="G311" s="53"/>
    </row>
    <row r="312" spans="5:7">
      <c r="E312" s="53"/>
      <c r="F312" s="53"/>
      <c r="G312" s="53"/>
    </row>
    <row r="313" spans="5:7">
      <c r="E313" s="53"/>
      <c r="F313" s="53"/>
      <c r="G313" s="53"/>
    </row>
    <row r="314" spans="5:7">
      <c r="E314" s="53"/>
      <c r="F314" s="53"/>
      <c r="G314" s="53"/>
    </row>
    <row r="315" spans="5:7">
      <c r="E315" s="53"/>
      <c r="F315" s="53"/>
      <c r="G315" s="53"/>
    </row>
    <row r="316" spans="5:7">
      <c r="E316" s="53"/>
      <c r="F316" s="53"/>
      <c r="G316" s="53"/>
    </row>
    <row r="317" spans="5:7">
      <c r="E317" s="53"/>
      <c r="F317" s="53"/>
      <c r="G317" s="53"/>
    </row>
    <row r="318" spans="5:7">
      <c r="E318" s="53"/>
      <c r="F318" s="53"/>
      <c r="G318" s="53"/>
    </row>
    <row r="319" spans="5:7">
      <c r="E319" s="53"/>
      <c r="F319" s="53"/>
      <c r="G319" s="53"/>
    </row>
    <row r="320" spans="5:7">
      <c r="E320" s="53"/>
      <c r="F320" s="53"/>
      <c r="G320" s="53"/>
    </row>
    <row r="321" spans="5:7">
      <c r="E321" s="53"/>
      <c r="F321" s="53"/>
      <c r="G321" s="53"/>
    </row>
    <row r="322" spans="5:7">
      <c r="E322" s="53"/>
      <c r="F322" s="53"/>
      <c r="G322" s="53"/>
    </row>
    <row r="323" spans="5:7">
      <c r="E323" s="53"/>
      <c r="F323" s="53"/>
      <c r="G323" s="53"/>
    </row>
    <row r="324" spans="5:7">
      <c r="E324" s="53"/>
      <c r="F324" s="53"/>
      <c r="G324" s="53"/>
    </row>
    <row r="325" spans="5:7">
      <c r="E325" s="53"/>
      <c r="F325" s="53"/>
      <c r="G325" s="53"/>
    </row>
    <row r="326" spans="5:7">
      <c r="E326" s="53"/>
      <c r="F326" s="53"/>
      <c r="G326" s="53"/>
    </row>
    <row r="327" spans="5:7">
      <c r="E327" s="53"/>
      <c r="F327" s="53"/>
      <c r="G327" s="53"/>
    </row>
    <row r="328" spans="5:7">
      <c r="E328" s="53"/>
      <c r="F328" s="53"/>
      <c r="G328" s="53"/>
    </row>
    <row r="329" spans="5:7">
      <c r="E329" s="53"/>
      <c r="F329" s="53"/>
      <c r="G329" s="53"/>
    </row>
    <row r="330" spans="5:7">
      <c r="E330" s="53"/>
      <c r="F330" s="53"/>
      <c r="G330" s="53"/>
    </row>
    <row r="331" spans="5:7">
      <c r="E331" s="53"/>
      <c r="F331" s="53"/>
      <c r="G331" s="53"/>
    </row>
    <row r="332" spans="5:7">
      <c r="E332" s="53"/>
      <c r="F332" s="53"/>
      <c r="G332" s="53"/>
    </row>
    <row r="333" spans="5:7">
      <c r="E333" s="53"/>
      <c r="F333" s="53"/>
      <c r="G333" s="53"/>
    </row>
    <row r="334" spans="5:7">
      <c r="E334" s="53"/>
      <c r="F334" s="53"/>
      <c r="G334" s="53"/>
    </row>
    <row r="335" spans="5:7">
      <c r="E335" s="53"/>
      <c r="F335" s="53"/>
      <c r="G335" s="53"/>
    </row>
    <row r="336" spans="5:7">
      <c r="E336" s="53"/>
      <c r="F336" s="53"/>
      <c r="G336" s="53"/>
    </row>
    <row r="337" spans="5:7">
      <c r="E337" s="53"/>
      <c r="F337" s="53"/>
      <c r="G337" s="53"/>
    </row>
    <row r="338" spans="5:7">
      <c r="E338" s="53"/>
      <c r="F338" s="53"/>
      <c r="G338" s="53"/>
    </row>
    <row r="339" spans="5:7">
      <c r="E339" s="53"/>
      <c r="F339" s="53"/>
      <c r="G339" s="53"/>
    </row>
    <row r="340" spans="5:7">
      <c r="E340" s="53"/>
      <c r="F340" s="53"/>
      <c r="G340" s="53"/>
    </row>
    <row r="341" spans="5:7">
      <c r="E341" s="53"/>
      <c r="F341" s="53"/>
      <c r="G341" s="53"/>
    </row>
    <row r="342" spans="5:7">
      <c r="E342" s="53"/>
      <c r="F342" s="53"/>
      <c r="G342" s="53"/>
    </row>
    <row r="343" spans="5:7">
      <c r="E343" s="53"/>
      <c r="F343" s="53"/>
      <c r="G343" s="53"/>
    </row>
    <row r="344" spans="5:7">
      <c r="E344" s="53"/>
      <c r="F344" s="53"/>
      <c r="G344" s="53"/>
    </row>
    <row r="345" spans="5:7">
      <c r="E345" s="53"/>
      <c r="F345" s="53"/>
      <c r="G345" s="53"/>
    </row>
    <row r="346" spans="5:7">
      <c r="E346" s="53"/>
      <c r="F346" s="53"/>
      <c r="G346" s="53"/>
    </row>
    <row r="347" spans="5:7">
      <c r="E347" s="53"/>
      <c r="F347" s="53"/>
      <c r="G347" s="53"/>
    </row>
    <row r="348" spans="5:7">
      <c r="E348" s="53"/>
      <c r="F348" s="53"/>
      <c r="G348" s="53"/>
    </row>
    <row r="349" spans="5:7">
      <c r="E349" s="53"/>
      <c r="F349" s="53"/>
      <c r="G349" s="53"/>
    </row>
    <row r="350" spans="5:7">
      <c r="E350" s="53"/>
      <c r="F350" s="53"/>
      <c r="G350" s="53"/>
    </row>
    <row r="351" spans="5:7">
      <c r="E351" s="53"/>
      <c r="F351" s="53"/>
      <c r="G351" s="53"/>
    </row>
    <row r="352" spans="5:7">
      <c r="E352" s="53"/>
      <c r="F352" s="53"/>
      <c r="G352" s="53"/>
    </row>
    <row r="353" spans="5:7">
      <c r="E353" s="53"/>
      <c r="F353" s="53"/>
      <c r="G353" s="53"/>
    </row>
    <row r="354" spans="5:7">
      <c r="E354" s="53"/>
      <c r="F354" s="53"/>
      <c r="G354" s="53"/>
    </row>
    <row r="355" spans="5:7">
      <c r="E355" s="53"/>
      <c r="F355" s="53"/>
      <c r="G355" s="53"/>
    </row>
    <row r="356" spans="5:7">
      <c r="E356" s="53"/>
      <c r="F356" s="53"/>
      <c r="G356" s="53"/>
    </row>
    <row r="357" spans="5:7">
      <c r="E357" s="53"/>
      <c r="F357" s="53"/>
      <c r="G357" s="53"/>
    </row>
    <row r="358" spans="5:7">
      <c r="E358" s="53"/>
      <c r="F358" s="53"/>
      <c r="G358" s="53"/>
    </row>
    <row r="359" spans="5:7">
      <c r="E359" s="53"/>
      <c r="F359" s="53"/>
      <c r="G359" s="53"/>
    </row>
    <row r="360" spans="5:7">
      <c r="E360" s="53"/>
      <c r="F360" s="53"/>
      <c r="G360" s="53"/>
    </row>
    <row r="361" spans="5:7">
      <c r="E361" s="53"/>
      <c r="F361" s="53"/>
      <c r="G361" s="53"/>
    </row>
    <row r="362" spans="5:7">
      <c r="E362" s="53"/>
      <c r="F362" s="53"/>
      <c r="G362" s="53"/>
    </row>
    <row r="363" spans="5:7">
      <c r="E363" s="53"/>
      <c r="F363" s="53"/>
      <c r="G363" s="53"/>
    </row>
    <row r="364" spans="5:7">
      <c r="E364" s="53"/>
      <c r="F364" s="53"/>
      <c r="G364" s="53"/>
    </row>
    <row r="365" spans="5:7">
      <c r="E365" s="53"/>
      <c r="F365" s="53"/>
      <c r="G365" s="53"/>
    </row>
    <row r="366" spans="5:7">
      <c r="E366" s="53"/>
      <c r="F366" s="53"/>
      <c r="G366" s="53"/>
    </row>
    <row r="367" spans="5:7">
      <c r="E367" s="53"/>
      <c r="F367" s="53"/>
      <c r="G367" s="53"/>
    </row>
    <row r="368" spans="5:7">
      <c r="E368" s="53"/>
      <c r="F368" s="53"/>
      <c r="G368" s="53"/>
    </row>
    <row r="369" spans="5:7">
      <c r="E369" s="53"/>
      <c r="F369" s="53"/>
      <c r="G369" s="53"/>
    </row>
    <row r="370" spans="5:7">
      <c r="E370" s="53"/>
      <c r="F370" s="53"/>
      <c r="G370" s="53"/>
    </row>
    <row r="371" spans="5:7">
      <c r="E371" s="53"/>
      <c r="F371" s="53"/>
      <c r="G371" s="53"/>
    </row>
    <row r="372" spans="5:7">
      <c r="E372" s="53"/>
      <c r="F372" s="53"/>
      <c r="G372" s="53"/>
    </row>
    <row r="373" spans="5:7">
      <c r="E373" s="53"/>
      <c r="F373" s="53"/>
      <c r="G373" s="53"/>
    </row>
    <row r="374" spans="5:7">
      <c r="E374" s="53"/>
      <c r="F374" s="53"/>
      <c r="G374" s="53"/>
    </row>
    <row r="375" spans="5:7">
      <c r="E375" s="53"/>
      <c r="F375" s="53"/>
      <c r="G375" s="53"/>
    </row>
    <row r="376" spans="5:7">
      <c r="E376" s="53"/>
      <c r="F376" s="53"/>
      <c r="G376" s="53"/>
    </row>
    <row r="377" spans="5:7">
      <c r="E377" s="53"/>
      <c r="F377" s="53"/>
      <c r="G377" s="53"/>
    </row>
    <row r="378" spans="5:7">
      <c r="E378" s="53"/>
      <c r="F378" s="53"/>
      <c r="G378" s="53"/>
    </row>
    <row r="379" spans="5:7">
      <c r="E379" s="53"/>
      <c r="F379" s="53"/>
      <c r="G379" s="53"/>
    </row>
  </sheetData>
  <mergeCells count="13">
    <mergeCell ref="A9:A10"/>
    <mergeCell ref="D8:I8"/>
    <mergeCell ref="A5:J5"/>
    <mergeCell ref="H2:J4"/>
    <mergeCell ref="A6:B6"/>
    <mergeCell ref="H9:H10"/>
    <mergeCell ref="G9:G10"/>
    <mergeCell ref="F9:F10"/>
    <mergeCell ref="E9:E10"/>
    <mergeCell ref="D9:D10"/>
    <mergeCell ref="C9:C10"/>
    <mergeCell ref="B9:B10"/>
    <mergeCell ref="A7:B7"/>
  </mergeCells>
  <pageMargins left="0.19685039370078741" right="0.19685039370078741" top="0.59055118110236227" bottom="0.19685039370078741" header="0.31496062992125984" footer="0.31496062992125984"/>
  <pageSetup paperSize="9"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</vt:lpstr>
      <vt:lpstr>Ф</vt:lpstr>
      <vt:lpstr>В</vt:lpstr>
      <vt:lpstr>Т</vt:lpstr>
      <vt:lpstr>Б</vt:lpstr>
      <vt:lpstr>П</vt:lpstr>
      <vt:lpstr>Б!Заголовки_для_печати</vt:lpstr>
      <vt:lpstr>В!Заголовки_для_печати</vt:lpstr>
      <vt:lpstr>Д!Заголовки_для_печати</vt:lpstr>
      <vt:lpstr>Б!Область_печати</vt:lpstr>
      <vt:lpstr>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mfu250915</dc:creator>
  <cp:lastModifiedBy>user</cp:lastModifiedBy>
  <cp:lastPrinted>2020-08-31T08:55:21Z</cp:lastPrinted>
  <dcterms:created xsi:type="dcterms:W3CDTF">2018-10-19T05:15:03Z</dcterms:created>
  <dcterms:modified xsi:type="dcterms:W3CDTF">2020-08-31T09:00:03Z</dcterms:modified>
</cp:coreProperties>
</file>